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d\Produktion und Absatz_d\"/>
    </mc:Choice>
  </mc:AlternateContent>
  <bookViews>
    <workbookView xWindow="720" yWindow="470" windowWidth="31980" windowHeight="23900"/>
  </bookViews>
  <sheets>
    <sheet name="2004-2018" sheetId="12313" r:id="rId1"/>
    <sheet name="1990-2003" sheetId="12314" r:id="rId2"/>
  </sheets>
  <definedNames>
    <definedName name="_xlnm.Print_Area" localSheetId="0">'2004-2018'!$A$1:$Q$46</definedName>
  </definedNames>
  <calcPr calcId="162913" concurrentCalc="0"/>
</workbook>
</file>

<file path=xl/calcChain.xml><?xml version="1.0" encoding="utf-8"?>
<calcChain xmlns="http://schemas.openxmlformats.org/spreadsheetml/2006/main">
  <c r="B35" i="12314" l="1"/>
  <c r="B36" i="12313"/>
  <c r="B34" i="12313"/>
  <c r="B7" i="12313"/>
</calcChain>
</file>

<file path=xl/sharedStrings.xml><?xml version="1.0" encoding="utf-8"?>
<sst xmlns="http://schemas.openxmlformats.org/spreadsheetml/2006/main" count="99" uniqueCount="84">
  <si>
    <t>Absatzförderung</t>
  </si>
  <si>
    <t>Milchwirtschaft</t>
  </si>
  <si>
    <t>Viehwirtschaft</t>
  </si>
  <si>
    <t>Pflanzenbau</t>
  </si>
  <si>
    <t>Allgemeine Direktzahlungen</t>
  </si>
  <si>
    <t>Ökologische Direktzahlungen</t>
  </si>
  <si>
    <t>Strukturverbesserungen</t>
  </si>
  <si>
    <t>Investitionskredite</t>
  </si>
  <si>
    <t>Betriebshilfe</t>
  </si>
  <si>
    <t>Pflanzen- und Tierzucht</t>
  </si>
  <si>
    <t>Verwaltung</t>
  </si>
  <si>
    <t>Gestüt</t>
  </si>
  <si>
    <t>Übriges</t>
  </si>
  <si>
    <t>Ausgabenbereich</t>
  </si>
  <si>
    <t>Ausgaben des Bundes für Landwirtschaft und Ernährung, in 1 000 Fr.</t>
  </si>
  <si>
    <t>Ausserhalb Zahlungsrahmen</t>
  </si>
  <si>
    <t>Produktion und Absatz</t>
  </si>
  <si>
    <t>Direktzahlungen</t>
  </si>
  <si>
    <t>Quelle: Staatsrechnung</t>
  </si>
  <si>
    <t>Innerhalb Zahlungsrahmen</t>
  </si>
  <si>
    <t>Pflanzenschutz</t>
  </si>
  <si>
    <t>Vollzug und Kontrolle (Agroscope)</t>
  </si>
  <si>
    <t>Familienzulagen in der Landwirtschaft (BSV)</t>
  </si>
  <si>
    <t>Forschung und Entwicklung Landwirtschaft</t>
  </si>
  <si>
    <t>Tiergesundheit</t>
  </si>
  <si>
    <t xml:space="preserve">Anmerkung: Mit der Einführung des Neuen Rechnungsmodells (NRM) im Jahr 2007 erfolgte ein Systemwechsel </t>
  </si>
  <si>
    <t>in der Rechnungslegung des Bundes. Aufgrund dieses Strukturbruchs sind Vorjahresvergleiche nicht mehr möglich.</t>
  </si>
  <si>
    <t>Landwirtschaftliche Verarbeitungsprodukte (EZV)</t>
  </si>
  <si>
    <t>Aufgabengebiet Landwirtschaft und Ernährung</t>
  </si>
  <si>
    <t>Ausgaben ausserhalb der Landwirtschaft</t>
  </si>
  <si>
    <t>Die Datenreihe wurde bis 2004 zurück gerechnet.</t>
  </si>
  <si>
    <t>1990/92</t>
  </si>
  <si>
    <t>Ausgaben BLW</t>
  </si>
  <si>
    <t xml:space="preserve">Grundlagenverbesserung </t>
  </si>
  <si>
    <t>Beratungswesen und Forschungsbeiträge</t>
  </si>
  <si>
    <t>Bekämpfung der Pflanzenkrankheiten und Schädlinge</t>
  </si>
  <si>
    <t>Weitere Ausgaben</t>
  </si>
  <si>
    <t>Verarbeitungsprodukte</t>
  </si>
  <si>
    <t>Familienzulagen in der Landwirtschaft</t>
  </si>
  <si>
    <t>Landwirtschaftliche Forschungsanstalten</t>
  </si>
  <si>
    <t>Total Landwirtschaft und Ernährung</t>
  </si>
  <si>
    <t xml:space="preserve">Anmerkung: Die Staatsrechnung 1999 bildet die Basis für die Aufteilung der finanziellen Mittel auf die einzelnen Aufgabengebiete.  </t>
  </si>
  <si>
    <t>So wurden z.B. die Aufwendungen für die Kartoffel- und Obstverwertung oder die Ausgaben für die Getreideverwaltung</t>
  </si>
  <si>
    <t>1990/92 als Ausgaben des BLW einbezogen. Zu diesem Zeitpunkt gab es dafür noch separate Rechnungen.</t>
  </si>
  <si>
    <t xml:space="preserve">Die Zahlen für 1990/92 sind deshalb nicht identisch mit den Angaben in der Staatsrechnung. Die Zunahme </t>
  </si>
  <si>
    <t>der Verwaltungsausgaben ist vor allem darauf zurückzuführen, dass Leistungen wie z.B. für die Pensionskassen</t>
  </si>
  <si>
    <t>in der Staatsrechnung nicht mehr zentral geführt sondern auf die einzelnen Ämter aufgeteilt werden.</t>
  </si>
  <si>
    <t xml:space="preserve">1  Die ausserordentlichen Ausgaben im Milchsektor sind in diesem Betrag eingerechnet. Dies ging zulasten von anderen Bereichen </t>
  </si>
  <si>
    <t>Quellen: Staatsrechnung, BLW</t>
  </si>
  <si>
    <t>Ausfuhrbeiträge für landwirtschaftliche</t>
  </si>
  <si>
    <t xml:space="preserve"> </t>
  </si>
  <si>
    <t xml:space="preserve">    wie z.B. Strukturverbesserungen und Viehwirtschaft.</t>
  </si>
  <si>
    <t>Gestüt (Agroscope)</t>
  </si>
  <si>
    <t>Qualitäts- und Absatzförderung</t>
  </si>
  <si>
    <t>Tierzucht und genetische Ressourcen</t>
  </si>
  <si>
    <t>FAO</t>
  </si>
  <si>
    <t>Grundlagenverbesserung und Sozialmassnahmen</t>
  </si>
  <si>
    <t>Direktzahlungen Landwirtschaft</t>
  </si>
  <si>
    <r>
      <t xml:space="preserve">Landwirtschaftliches Beratungswesen </t>
    </r>
    <r>
      <rPr>
        <vertAlign val="superscript"/>
        <sz val="9"/>
        <rFont val="Calibri"/>
        <scheme val="minor"/>
      </rPr>
      <t>1)</t>
    </r>
  </si>
  <si>
    <r>
      <t xml:space="preserve">Beratung </t>
    </r>
    <r>
      <rPr>
        <vertAlign val="superscript"/>
        <sz val="9"/>
        <rFont val="Calibri"/>
        <scheme val="minor"/>
      </rPr>
      <t>1)</t>
    </r>
  </si>
  <si>
    <r>
      <rPr>
        <vertAlign val="superscript"/>
        <sz val="8"/>
        <rFont val="Calibri"/>
        <scheme val="minor"/>
      </rPr>
      <t xml:space="preserve">1) </t>
    </r>
    <r>
      <rPr>
        <sz val="8"/>
        <rFont val="Calibri"/>
        <scheme val="minor"/>
      </rPr>
      <t xml:space="preserve">Die Beiträge für das Beratungswesen sind ab 2012 in den landwirtschaftlichen Zahlungsrahmen enthalten. </t>
    </r>
  </si>
  <si>
    <t>3 658 151</t>
  </si>
  <si>
    <t>3 473 794</t>
  </si>
  <si>
    <t xml:space="preserve"> 526 969</t>
  </si>
  <si>
    <t xml:space="preserve"> 64 706</t>
  </si>
  <si>
    <t xml:space="preserve"> 371 642</t>
  </si>
  <si>
    <t xml:space="preserve"> 5 725</t>
  </si>
  <si>
    <t xml:space="preserve"> 84 895</t>
  </si>
  <si>
    <t>2 814 551</t>
  </si>
  <si>
    <t xml:space="preserve"> 132 274</t>
  </si>
  <si>
    <t xml:space="preserve"> 82 783</t>
  </si>
  <si>
    <t xml:space="preserve"> 38 519</t>
  </si>
  <si>
    <t xml:space="preserve"> 11 067</t>
  </si>
  <si>
    <t xml:space="preserve"> 184 357</t>
  </si>
  <si>
    <t xml:space="preserve"> 52 747</t>
  </si>
  <si>
    <t xml:space="preserve"> 1 679</t>
  </si>
  <si>
    <t xml:space="preserve"> 64 305</t>
  </si>
  <si>
    <t xml:space="preserve"> 8 659</t>
  </si>
  <si>
    <t xml:space="preserve"> 5 833</t>
  </si>
  <si>
    <t xml:space="preserve"> 52 300</t>
  </si>
  <si>
    <t xml:space="preserve"> 150 102</t>
  </si>
  <si>
    <t xml:space="preserve"> 86 007</t>
  </si>
  <si>
    <t xml:space="preserve"> 56 332</t>
  </si>
  <si>
    <t xml:space="preserve"> 7 763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</si>
</sst>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\ ###\ ##0"/>
    <numFmt numFmtId="165" formatCode="###\ ###\ ##0\ &quot;(1)&quot;"/>
    <numFmt numFmtId="166" formatCode="###,000"/>
    <numFmt numFmtId="167" formatCode="#,##0.00_ ;\-#,##0.00\ "/>
  </numFmts>
  <fonts count="2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vertAlign val="superscript"/>
      <sz val="9"/>
      <name val="Calibri"/>
      <scheme val="minor"/>
    </font>
    <font>
      <b/>
      <sz val="8"/>
      <name val="Calibri"/>
      <scheme val="minor"/>
    </font>
    <font>
      <vertAlign val="superscript"/>
      <sz val="8"/>
      <name val="Calibri"/>
      <scheme val="minor"/>
    </font>
    <font>
      <sz val="10"/>
      <name val="Arial"/>
    </font>
    <font>
      <sz val="10"/>
      <name val="Verdana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  <font>
      <sz val="19"/>
      <color indexed="48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76">
    <xf numFmtId="0" fontId="0" fillId="0" borderId="0"/>
    <xf numFmtId="0" fontId="3" fillId="0" borderId="0"/>
    <xf numFmtId="0" fontId="4" fillId="0" borderId="0"/>
    <xf numFmtId="0" fontId="14" fillId="0" borderId="0"/>
    <xf numFmtId="0" fontId="13" fillId="0" borderId="0"/>
    <xf numFmtId="4" fontId="15" fillId="5" borderId="0" applyNumberFormat="0" applyProtection="0">
      <alignment horizontal="left" vertical="center" indent="1"/>
    </xf>
    <xf numFmtId="4" fontId="16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4" fontId="16" fillId="8" borderId="7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17" fillId="6" borderId="8" applyNumberFormat="0" applyProtection="0">
      <alignment horizontal="left" vertical="top" indent="1"/>
    </xf>
    <xf numFmtId="4" fontId="17" fillId="9" borderId="8" applyNumberFormat="0" applyProtection="0">
      <alignment horizontal="right" vertical="center"/>
    </xf>
    <xf numFmtId="0" fontId="4" fillId="10" borderId="8" applyNumberFormat="0" applyProtection="0">
      <alignment horizontal="left" vertical="center" indent="1"/>
    </xf>
    <xf numFmtId="4" fontId="17" fillId="9" borderId="8" applyNumberFormat="0" applyProtection="0">
      <alignment horizontal="left" vertical="center" indent="1"/>
    </xf>
    <xf numFmtId="4" fontId="16" fillId="11" borderId="8" applyNumberFormat="0" applyProtection="0">
      <alignment vertical="center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4" fontId="17" fillId="7" borderId="8" applyNumberFormat="0" applyProtection="0">
      <alignment horizontal="right" vertical="center"/>
    </xf>
    <xf numFmtId="4" fontId="18" fillId="14" borderId="8" applyNumberFormat="0" applyProtection="0">
      <alignment vertical="center"/>
    </xf>
    <xf numFmtId="4" fontId="16" fillId="14" borderId="8" applyNumberFormat="0" applyProtection="0">
      <alignment horizontal="left" vertical="center" indent="1"/>
    </xf>
    <xf numFmtId="0" fontId="16" fillId="14" borderId="8" applyNumberFormat="0" applyProtection="0">
      <alignment horizontal="left" vertical="top" indent="1"/>
    </xf>
    <xf numFmtId="4" fontId="17" fillId="15" borderId="8" applyNumberFormat="0" applyProtection="0">
      <alignment horizontal="right" vertical="center"/>
    </xf>
    <xf numFmtId="4" fontId="17" fillId="16" borderId="8" applyNumberFormat="0" applyProtection="0">
      <alignment horizontal="right" vertical="center"/>
    </xf>
    <xf numFmtId="4" fontId="17" fillId="17" borderId="8" applyNumberFormat="0" applyProtection="0">
      <alignment horizontal="right" vertical="center"/>
    </xf>
    <xf numFmtId="4" fontId="17" fillId="18" borderId="8" applyNumberFormat="0" applyProtection="0">
      <alignment horizontal="right" vertical="center"/>
    </xf>
    <xf numFmtId="4" fontId="17" fillId="19" borderId="8" applyNumberFormat="0" applyProtection="0">
      <alignment horizontal="right" vertical="center"/>
    </xf>
    <xf numFmtId="4" fontId="17" fillId="20" borderId="8" applyNumberFormat="0" applyProtection="0">
      <alignment horizontal="right" vertical="center"/>
    </xf>
    <xf numFmtId="4" fontId="17" fillId="21" borderId="8" applyNumberFormat="0" applyProtection="0">
      <alignment horizontal="right" vertical="center"/>
    </xf>
    <xf numFmtId="4" fontId="17" fillId="22" borderId="8" applyNumberFormat="0" applyProtection="0">
      <alignment horizontal="right" vertical="center"/>
    </xf>
    <xf numFmtId="4" fontId="17" fillId="23" borderId="8" applyNumberFormat="0" applyProtection="0">
      <alignment horizontal="right" vertical="center"/>
    </xf>
    <xf numFmtId="4" fontId="19" fillId="10" borderId="0" applyNumberFormat="0" applyProtection="0">
      <alignment horizontal="left" vertical="center" indent="1"/>
    </xf>
    <xf numFmtId="0" fontId="4" fillId="10" borderId="8" applyNumberFormat="0" applyProtection="0">
      <alignment horizontal="left" vertical="top" indent="1"/>
    </xf>
    <xf numFmtId="0" fontId="4" fillId="6" borderId="8" applyNumberFormat="0" applyProtection="0">
      <alignment horizontal="left" vertical="top" indent="1"/>
    </xf>
    <xf numFmtId="0" fontId="4" fillId="12" borderId="8" applyNumberFormat="0" applyProtection="0">
      <alignment horizontal="left" vertical="top" indent="1"/>
    </xf>
    <xf numFmtId="0" fontId="4" fillId="13" borderId="8" applyNumberFormat="0" applyProtection="0">
      <alignment horizontal="left" vertical="top" indent="1"/>
    </xf>
    <xf numFmtId="4" fontId="17" fillId="24" borderId="8" applyNumberFormat="0" applyProtection="0">
      <alignment vertical="center"/>
    </xf>
    <xf numFmtId="4" fontId="20" fillId="24" borderId="8" applyNumberFormat="0" applyProtection="0">
      <alignment vertical="center"/>
    </xf>
    <xf numFmtId="4" fontId="17" fillId="24" borderId="8" applyNumberFormat="0" applyProtection="0">
      <alignment horizontal="left" vertical="center" indent="1"/>
    </xf>
    <xf numFmtId="0" fontId="17" fillId="24" borderId="8" applyNumberFormat="0" applyProtection="0">
      <alignment horizontal="left" vertical="top" indent="1"/>
    </xf>
    <xf numFmtId="4" fontId="20" fillId="7" borderId="8" applyNumberFormat="0" applyProtection="0">
      <alignment horizontal="right" vertical="center"/>
    </xf>
    <xf numFmtId="4" fontId="21" fillId="7" borderId="8" applyNumberFormat="0" applyProtection="0">
      <alignment horizontal="right" vertical="center"/>
    </xf>
    <xf numFmtId="4" fontId="15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4" fillId="10" borderId="8" applyNumberFormat="0" applyProtection="0">
      <alignment horizontal="left" vertical="center" indent="1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2" borderId="8" applyNumberFormat="0" applyProtection="0">
      <alignment horizontal="left" vertical="center" indent="1"/>
    </xf>
    <xf numFmtId="0" fontId="13" fillId="6" borderId="8" applyNumberFormat="0" applyProtection="0">
      <alignment horizontal="left" vertical="center" indent="1"/>
    </xf>
    <xf numFmtId="0" fontId="13" fillId="10" borderId="8" applyNumberFormat="0" applyProtection="0">
      <alignment horizontal="left" vertical="center" indent="1"/>
    </xf>
    <xf numFmtId="4" fontId="22" fillId="7" borderId="0" applyNumberFormat="0" applyProtection="0">
      <alignment horizontal="left" vertical="center" indent="1"/>
    </xf>
    <xf numFmtId="4" fontId="22" fillId="6" borderId="0" applyNumberFormat="0" applyProtection="0">
      <alignment horizontal="left" vertical="center" indent="1"/>
    </xf>
    <xf numFmtId="4" fontId="23" fillId="5" borderId="0" applyNumberFormat="0" applyProtection="0">
      <alignment horizontal="left" vertical="center" indent="1"/>
    </xf>
    <xf numFmtId="0" fontId="13" fillId="10" borderId="8" applyNumberFormat="0" applyProtection="0">
      <alignment horizontal="left" vertical="top" indent="1"/>
    </xf>
    <xf numFmtId="0" fontId="13" fillId="6" borderId="8" applyNumberFormat="0" applyProtection="0">
      <alignment horizontal="left" vertical="top" indent="1"/>
    </xf>
    <xf numFmtId="0" fontId="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25" borderId="9" applyNumberFormat="0" applyFill="0" applyAlignment="0" applyProtection="0">
      <alignment horizontal="left" vertical="center" indent="1"/>
    </xf>
    <xf numFmtId="166" fontId="25" fillId="0" borderId="9" applyNumberFormat="0" applyProtection="0">
      <alignment horizontal="right" vertical="top" wrapText="1"/>
    </xf>
    <xf numFmtId="0" fontId="26" fillId="0" borderId="9" applyNumberFormat="0" applyAlignment="0" applyProtection="0">
      <alignment horizontal="left" vertical="center" indent="1"/>
    </xf>
    <xf numFmtId="167" fontId="24" fillId="0" borderId="9" applyNumberFormat="0">
      <alignment horizontal="right" vertical="center"/>
    </xf>
    <xf numFmtId="0" fontId="26" fillId="0" borderId="9" applyNumberFormat="0" applyAlignment="0" applyProtection="0">
      <alignment horizontal="left" vertical="center" indent="1"/>
    </xf>
    <xf numFmtId="0" fontId="25" fillId="0" borderId="9" applyNumberFormat="0" applyAlignment="0" applyProtection="0">
      <alignment horizontal="left" vertical="center" indent="1"/>
    </xf>
    <xf numFmtId="0" fontId="25" fillId="0" borderId="9" applyNumberFormat="0" applyAlignment="0" applyProtection="0">
      <alignment horizontal="left" vertical="center" indent="1"/>
    </xf>
    <xf numFmtId="0" fontId="14" fillId="0" borderId="0"/>
  </cellStyleXfs>
  <cellXfs count="7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" fontId="8" fillId="0" borderId="0" xfId="0" applyNumberFormat="1" applyFont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9" fillId="0" borderId="0" xfId="0" applyFont="1"/>
    <xf numFmtId="0" fontId="6" fillId="0" borderId="0" xfId="0" applyFont="1"/>
    <xf numFmtId="0" fontId="9" fillId="0" borderId="0" xfId="0" applyFont="1" applyFill="1"/>
    <xf numFmtId="0" fontId="6" fillId="0" borderId="0" xfId="0" applyFont="1" applyFill="1"/>
    <xf numFmtId="164" fontId="9" fillId="0" borderId="0" xfId="0" applyNumberFormat="1" applyFont="1"/>
    <xf numFmtId="0" fontId="7" fillId="0" borderId="2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164" fontId="7" fillId="4" borderId="3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165" fontId="7" fillId="4" borderId="1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</cellXfs>
  <cellStyles count="76">
    <cellStyle name="Normal_Bz2002t33_haupt" xfId="1"/>
    <cellStyle name="SAPBEXaggData" xfId="15"/>
    <cellStyle name="SAPBEXaggDataEmph" xfId="20"/>
    <cellStyle name="SAPBEXaggItem" xfId="21"/>
    <cellStyle name="SAPBEXaggItemX" xfId="22"/>
    <cellStyle name="SAPBEXchaText" xfId="6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8"/>
    <cellStyle name="SAPBEXfilterItem" xfId="7"/>
    <cellStyle name="SAPBEXfilterText" xfId="32"/>
    <cellStyle name="SAPBEXformats" xfId="12"/>
    <cellStyle name="SAPBEXheaderItem" xfId="10"/>
    <cellStyle name="SAPBEXheaderItem 2" xfId="45"/>
    <cellStyle name="SAPBEXheaderItem 3" xfId="54"/>
    <cellStyle name="SAPBEXheaderText" xfId="9"/>
    <cellStyle name="SAPBEXheaderText 2" xfId="44"/>
    <cellStyle name="SAPBEXheaderText 3" xfId="55"/>
    <cellStyle name="SAPBEXHLevel0" xfId="13"/>
    <cellStyle name="SAPBEXHLevel0 2" xfId="46"/>
    <cellStyle name="SAPBEXHLevel0 3" xfId="53"/>
    <cellStyle name="SAPBEXHLevel0X" xfId="33"/>
    <cellStyle name="SAPBEXHLevel0X 2" xfId="57"/>
    <cellStyle name="SAPBEXHLevel1" xfId="16"/>
    <cellStyle name="SAPBEXHLevel1 2" xfId="47"/>
    <cellStyle name="SAPBEXHLevel1 3" xfId="52"/>
    <cellStyle name="SAPBEXHLevel1X" xfId="34"/>
    <cellStyle name="SAPBEXHLevel1X 2" xfId="58"/>
    <cellStyle name="SAPBEXHLevel2" xfId="17"/>
    <cellStyle name="SAPBEXHLevel2 2" xfId="48"/>
    <cellStyle name="SAPBEXHLevel2 3" xfId="51"/>
    <cellStyle name="SAPBEXHLevel2X" xfId="35"/>
    <cellStyle name="SAPBEXHLevel3" xfId="18"/>
    <cellStyle name="SAPBEXHLevel3 2" xfId="49"/>
    <cellStyle name="SAPBEXHLevel3 3" xfId="50"/>
    <cellStyle name="SAPBEXHLevel3X" xfId="36"/>
    <cellStyle name="SAPBEXresData" xfId="37"/>
    <cellStyle name="SAPBEXresDataEmph" xfId="38"/>
    <cellStyle name="SAPBEXresItem" xfId="39"/>
    <cellStyle name="SAPBEXresItemX" xfId="40"/>
    <cellStyle name="SAPBEXstdData" xfId="19"/>
    <cellStyle name="SAPBEXstdDataEmph" xfId="41"/>
    <cellStyle name="SAPBEXstdItem" xfId="14"/>
    <cellStyle name="SAPBEXstdItemX" xfId="11"/>
    <cellStyle name="SAPBEXtitle" xfId="5"/>
    <cellStyle name="SAPBEXtitle 2" xfId="43"/>
    <cellStyle name="SAPBEXtitle 3" xfId="56"/>
    <cellStyle name="SAPBEXundefined" xfId="42"/>
    <cellStyle name="SAPDataCell" xfId="71"/>
    <cellStyle name="SAPDimensionCell" xfId="68"/>
    <cellStyle name="SAPHierarchyCell1" xfId="73"/>
    <cellStyle name="SAPHierarchyCell2" xfId="74"/>
    <cellStyle name="SAPHierarchyCell3" xfId="70"/>
    <cellStyle name="SAPHierarchyCell4" xfId="72"/>
    <cellStyle name="SAPMemberCellX" xfId="69"/>
    <cellStyle name="Standard" xfId="0" builtinId="0"/>
    <cellStyle name="Standard 2" xfId="2"/>
    <cellStyle name="Standard 2 2" xfId="59"/>
    <cellStyle name="Standard 3" xfId="4"/>
    <cellStyle name="Standard 3 2" xfId="60"/>
    <cellStyle name="Standard 3 2 2" xfId="64"/>
    <cellStyle name="Standard 3 3" xfId="66"/>
    <cellStyle name="Standard 3_Tab52" xfId="65"/>
    <cellStyle name="Standard 4" xfId="3"/>
    <cellStyle name="Standard 4 2" xfId="67"/>
    <cellStyle name="Standard 5" xfId="61"/>
    <cellStyle name="Standard 6" xfId="75"/>
    <cellStyle name="Standard 7" xfId="63"/>
    <cellStyle name="Standard 8" xfId="62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GridLines="0" tabSelected="1" view="pageBreakPreview" zoomScaleNormal="100" zoomScaleSheetLayoutView="100" workbookViewId="0">
      <pane xSplit="1" topLeftCell="L1" activePane="topRight" state="frozen"/>
      <selection pane="topRight" activeCell="Q2" sqref="Q2:Q39"/>
    </sheetView>
  </sheetViews>
  <sheetFormatPr baseColWidth="10" defaultColWidth="10.81640625" defaultRowHeight="13" x14ac:dyDescent="0.3"/>
  <cols>
    <col min="1" max="1" width="41.26953125" style="31" customWidth="1"/>
    <col min="2" max="17" width="13.7265625" style="31" customWidth="1"/>
    <col min="18" max="16384" width="10.81640625" style="31"/>
  </cols>
  <sheetData>
    <row r="1" spans="1:17" s="2" customFormat="1" ht="20.149999999999999" customHeight="1" x14ac:dyDescent="0.25">
      <c r="A1" s="1" t="s">
        <v>14</v>
      </c>
      <c r="B1" s="1"/>
      <c r="C1" s="1"/>
    </row>
    <row r="2" spans="1:17" s="3" customFormat="1" ht="12" customHeight="1" x14ac:dyDescent="0.3">
      <c r="A2" s="64" t="s">
        <v>13</v>
      </c>
      <c r="B2" s="65">
        <v>2004</v>
      </c>
      <c r="C2" s="65">
        <v>2005</v>
      </c>
      <c r="D2" s="65">
        <v>2006</v>
      </c>
      <c r="E2" s="65">
        <v>2007</v>
      </c>
      <c r="F2" s="65">
        <v>2008</v>
      </c>
      <c r="G2" s="65">
        <v>2009</v>
      </c>
      <c r="H2" s="65">
        <v>2010</v>
      </c>
      <c r="I2" s="65">
        <v>2011</v>
      </c>
      <c r="J2" s="65">
        <v>2012</v>
      </c>
      <c r="K2" s="65">
        <v>2013</v>
      </c>
      <c r="L2" s="65">
        <v>2014</v>
      </c>
      <c r="M2" s="65">
        <v>2015</v>
      </c>
      <c r="N2" s="65">
        <v>2016</v>
      </c>
      <c r="O2" s="65">
        <v>2017</v>
      </c>
      <c r="P2" s="65">
        <v>2018</v>
      </c>
      <c r="Q2" s="65">
        <v>2019</v>
      </c>
    </row>
    <row r="3" spans="1:17" s="3" customFormat="1" ht="12" customHeight="1" x14ac:dyDescent="0.3">
      <c r="A3" s="63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s="3" customFormat="1" ht="12" customHeigh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7" customFormat="1" ht="12" customHeight="1" x14ac:dyDescent="0.25">
      <c r="A5" s="63" t="s">
        <v>28</v>
      </c>
      <c r="B5" s="58">
        <v>3750100</v>
      </c>
      <c r="C5" s="58">
        <v>3608396</v>
      </c>
      <c r="D5" s="58">
        <v>3644826</v>
      </c>
      <c r="E5" s="58">
        <v>3601158</v>
      </c>
      <c r="F5" s="58">
        <v>3550873</v>
      </c>
      <c r="G5" s="58">
        <v>3691923</v>
      </c>
      <c r="H5" s="58">
        <v>3665703</v>
      </c>
      <c r="I5" s="58">
        <v>3663016.0427399999</v>
      </c>
      <c r="J5" s="58">
        <v>3711112.4581899997</v>
      </c>
      <c r="K5" s="58">
        <v>3705974.3066000007</v>
      </c>
      <c r="L5" s="58">
        <v>3692510.3857899997</v>
      </c>
      <c r="M5" s="69">
        <v>3667267</v>
      </c>
      <c r="N5" s="69">
        <v>3659324.5811499995</v>
      </c>
      <c r="O5" s="69">
        <v>3651974</v>
      </c>
      <c r="P5" s="69">
        <v>3639702</v>
      </c>
      <c r="Q5" s="69" t="s">
        <v>61</v>
      </c>
    </row>
    <row r="6" spans="1:17" s="7" customFormat="1" ht="12" customHeight="1" x14ac:dyDescent="0.25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7" customFormat="1" ht="12" customHeight="1" x14ac:dyDescent="0.25">
      <c r="A7" s="61" t="s">
        <v>19</v>
      </c>
      <c r="B7" s="58">
        <f>SUM(B8+B14+B19)</f>
        <v>3431795</v>
      </c>
      <c r="C7" s="58">
        <v>3318501</v>
      </c>
      <c r="D7" s="58">
        <v>3359451</v>
      </c>
      <c r="E7" s="58">
        <v>3318647</v>
      </c>
      <c r="F7" s="58">
        <v>3265861</v>
      </c>
      <c r="G7" s="58">
        <v>3383444</v>
      </c>
      <c r="H7" s="58">
        <v>3369167</v>
      </c>
      <c r="I7" s="58">
        <v>3370376.2450000001</v>
      </c>
      <c r="J7" s="58">
        <v>3441200.1269999999</v>
      </c>
      <c r="K7" s="58">
        <v>3438065.0486900005</v>
      </c>
      <c r="L7" s="58">
        <v>3429695.8211599998</v>
      </c>
      <c r="M7" s="69">
        <v>3385284</v>
      </c>
      <c r="N7" s="69">
        <v>3384246.4474599995</v>
      </c>
      <c r="O7" s="69">
        <v>3380693</v>
      </c>
      <c r="P7" s="69">
        <v>3365820</v>
      </c>
      <c r="Q7" s="69" t="s">
        <v>62</v>
      </c>
    </row>
    <row r="8" spans="1:17" s="7" customFormat="1" ht="12" customHeight="1" x14ac:dyDescent="0.25">
      <c r="A8" s="61" t="s">
        <v>16</v>
      </c>
      <c r="B8" s="58">
        <v>731419</v>
      </c>
      <c r="C8" s="58">
        <v>676975</v>
      </c>
      <c r="D8" s="58">
        <v>605644</v>
      </c>
      <c r="E8" s="58">
        <v>547874</v>
      </c>
      <c r="F8" s="58">
        <v>536221</v>
      </c>
      <c r="G8" s="58">
        <v>471318</v>
      </c>
      <c r="H8" s="58">
        <v>428052</v>
      </c>
      <c r="I8" s="58">
        <v>440805.26699999999</v>
      </c>
      <c r="J8" s="58">
        <v>440103.64500000002</v>
      </c>
      <c r="K8" s="58">
        <v>450089.09456999996</v>
      </c>
      <c r="L8" s="58">
        <v>430739.38178999996</v>
      </c>
      <c r="M8" s="69">
        <v>430535</v>
      </c>
      <c r="N8" s="69">
        <v>434461.73045999999</v>
      </c>
      <c r="O8" s="69">
        <v>437553</v>
      </c>
      <c r="P8" s="69">
        <v>427990</v>
      </c>
      <c r="Q8" s="69" t="s">
        <v>63</v>
      </c>
    </row>
    <row r="9" spans="1:17" s="7" customFormat="1" ht="12" customHeight="1" x14ac:dyDescent="0.25">
      <c r="A9" s="12" t="s">
        <v>53</v>
      </c>
      <c r="B9" s="13">
        <v>63674</v>
      </c>
      <c r="C9" s="13">
        <v>56676</v>
      </c>
      <c r="D9" s="13">
        <v>31796</v>
      </c>
      <c r="E9" s="13">
        <v>54022</v>
      </c>
      <c r="F9" s="13">
        <v>54275</v>
      </c>
      <c r="G9" s="13">
        <v>55535</v>
      </c>
      <c r="H9" s="13">
        <v>55840</v>
      </c>
      <c r="I9" s="13">
        <v>55385.286</v>
      </c>
      <c r="J9" s="13">
        <v>55899.561999999998</v>
      </c>
      <c r="K9" s="13">
        <v>56365.53757</v>
      </c>
      <c r="L9" s="13">
        <v>59736.044349999996</v>
      </c>
      <c r="M9" s="14">
        <v>60797</v>
      </c>
      <c r="N9" s="14">
        <v>62246.120999999999</v>
      </c>
      <c r="O9" s="14">
        <v>64817</v>
      </c>
      <c r="P9" s="14">
        <v>64983</v>
      </c>
      <c r="Q9" s="14" t="s">
        <v>64</v>
      </c>
    </row>
    <row r="10" spans="1:17" s="7" customFormat="1" ht="12" customHeight="1" x14ac:dyDescent="0.25">
      <c r="A10" s="12" t="s">
        <v>1</v>
      </c>
      <c r="B10" s="13">
        <v>503513</v>
      </c>
      <c r="C10" s="13">
        <v>474232</v>
      </c>
      <c r="D10" s="13">
        <v>442742</v>
      </c>
      <c r="E10" s="13">
        <v>365981</v>
      </c>
      <c r="F10" s="13">
        <v>349720</v>
      </c>
      <c r="G10" s="13">
        <v>298499</v>
      </c>
      <c r="H10" s="13">
        <v>291944</v>
      </c>
      <c r="I10" s="13">
        <v>295310.72499999998</v>
      </c>
      <c r="J10" s="13">
        <v>300737.68099999998</v>
      </c>
      <c r="K10" s="13">
        <v>301328.94400000002</v>
      </c>
      <c r="L10" s="13">
        <v>295529.6311</v>
      </c>
      <c r="M10" s="14">
        <v>295436</v>
      </c>
      <c r="N10" s="14">
        <v>295491.67800000001</v>
      </c>
      <c r="O10" s="14">
        <v>296273</v>
      </c>
      <c r="P10" s="14">
        <v>292990</v>
      </c>
      <c r="Q10" s="14" t="s">
        <v>65</v>
      </c>
    </row>
    <row r="11" spans="1:17" s="7" customFormat="1" ht="12" customHeight="1" x14ac:dyDescent="0.25">
      <c r="A11" s="12" t="s">
        <v>2</v>
      </c>
      <c r="B11" s="13">
        <v>22499</v>
      </c>
      <c r="C11" s="13">
        <v>20574</v>
      </c>
      <c r="D11" s="13">
        <v>18791</v>
      </c>
      <c r="E11" s="13">
        <v>18483</v>
      </c>
      <c r="F11" s="13">
        <v>18218</v>
      </c>
      <c r="G11" s="13">
        <v>17798</v>
      </c>
      <c r="H11" s="13">
        <v>10191</v>
      </c>
      <c r="I11" s="13">
        <v>12423.380999999999</v>
      </c>
      <c r="J11" s="13">
        <v>11489.965</v>
      </c>
      <c r="K11" s="13">
        <v>11846.057000000001</v>
      </c>
      <c r="L11" s="13">
        <v>11876.215459999999</v>
      </c>
      <c r="M11" s="14">
        <v>11967</v>
      </c>
      <c r="N11" s="14">
        <v>12165.893460000001</v>
      </c>
      <c r="O11" s="14">
        <v>12288</v>
      </c>
      <c r="P11" s="14">
        <v>5283</v>
      </c>
      <c r="Q11" s="14" t="s">
        <v>66</v>
      </c>
    </row>
    <row r="12" spans="1:17" s="16" customFormat="1" ht="12" customHeight="1" x14ac:dyDescent="0.25">
      <c r="A12" s="12" t="s">
        <v>3</v>
      </c>
      <c r="B12" s="13">
        <v>141734</v>
      </c>
      <c r="C12" s="14">
        <v>125493</v>
      </c>
      <c r="D12" s="14">
        <v>112316</v>
      </c>
      <c r="E12" s="14">
        <v>109387</v>
      </c>
      <c r="F12" s="14">
        <v>114008</v>
      </c>
      <c r="G12" s="14">
        <v>99486</v>
      </c>
      <c r="H12" s="14">
        <v>70077</v>
      </c>
      <c r="I12" s="14">
        <v>77685.875</v>
      </c>
      <c r="J12" s="14">
        <v>71976.437000000005</v>
      </c>
      <c r="K12" s="14">
        <v>80548.555999999997</v>
      </c>
      <c r="L12" s="14">
        <v>63597.490879999998</v>
      </c>
      <c r="M12" s="14">
        <v>62335</v>
      </c>
      <c r="N12" s="14">
        <v>64558.038</v>
      </c>
      <c r="O12" s="14">
        <v>64175</v>
      </c>
      <c r="P12" s="14">
        <v>64733</v>
      </c>
      <c r="Q12" s="14" t="s">
        <v>67</v>
      </c>
    </row>
    <row r="13" spans="1:17" s="16" customFormat="1" ht="12" customHeight="1" x14ac:dyDescent="0.25">
      <c r="A13" s="12"/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7" s="7" customFormat="1" ht="12" customHeight="1" x14ac:dyDescent="0.25">
      <c r="A14" s="60" t="s">
        <v>17</v>
      </c>
      <c r="B14" s="59">
        <v>2498348</v>
      </c>
      <c r="C14" s="59">
        <v>2464000</v>
      </c>
      <c r="D14" s="59">
        <v>2553000</v>
      </c>
      <c r="E14" s="59">
        <v>2596058</v>
      </c>
      <c r="F14" s="59">
        <v>2545668</v>
      </c>
      <c r="G14" s="59">
        <v>2742228</v>
      </c>
      <c r="H14" s="59">
        <v>2769273</v>
      </c>
      <c r="I14" s="59">
        <v>2794904.6860000002</v>
      </c>
      <c r="J14" s="59">
        <v>2809194.03</v>
      </c>
      <c r="K14" s="59">
        <v>2798732.3050000002</v>
      </c>
      <c r="L14" s="59">
        <v>2814866.034</v>
      </c>
      <c r="M14" s="73">
        <v>2795185</v>
      </c>
      <c r="N14" s="69">
        <v>2801775.6329999999</v>
      </c>
      <c r="O14" s="69">
        <v>2806387</v>
      </c>
      <c r="P14" s="69">
        <v>2805385</v>
      </c>
      <c r="Q14" s="69" t="s">
        <v>68</v>
      </c>
    </row>
    <row r="15" spans="1:17" s="7" customFormat="1" ht="12" customHeight="1" x14ac:dyDescent="0.25">
      <c r="A15" s="12" t="s">
        <v>57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9">
        <v>2814866.034</v>
      </c>
      <c r="M15" s="71">
        <v>2795185</v>
      </c>
      <c r="N15" s="71">
        <v>2801775.6329999999</v>
      </c>
      <c r="O15" s="71">
        <v>2806387</v>
      </c>
      <c r="P15" s="71">
        <v>2805385</v>
      </c>
      <c r="Q15" s="71" t="s">
        <v>68</v>
      </c>
    </row>
    <row r="16" spans="1:17" s="7" customFormat="1" ht="12" customHeight="1" x14ac:dyDescent="0.25">
      <c r="A16" s="12" t="s">
        <v>4</v>
      </c>
      <c r="B16" s="13">
        <v>2023000</v>
      </c>
      <c r="C16" s="13">
        <v>1989000</v>
      </c>
      <c r="D16" s="13">
        <v>1989000</v>
      </c>
      <c r="E16" s="13">
        <v>2071158</v>
      </c>
      <c r="F16" s="13">
        <v>1996790</v>
      </c>
      <c r="G16" s="13">
        <v>2167745</v>
      </c>
      <c r="H16" s="13">
        <v>2181967</v>
      </c>
      <c r="I16" s="13">
        <v>2181904.8810000001</v>
      </c>
      <c r="J16" s="13">
        <v>2177894.36</v>
      </c>
      <c r="K16" s="13">
        <v>2150470.946</v>
      </c>
      <c r="L16" s="13"/>
      <c r="M16" s="71"/>
      <c r="N16" s="71"/>
      <c r="O16" s="71"/>
      <c r="P16" s="71"/>
      <c r="Q16" s="71"/>
    </row>
    <row r="17" spans="1:17" s="7" customFormat="1" ht="12" customHeight="1" x14ac:dyDescent="0.25">
      <c r="A17" s="12" t="s">
        <v>5</v>
      </c>
      <c r="B17" s="13">
        <v>475348</v>
      </c>
      <c r="C17" s="13">
        <v>475000</v>
      </c>
      <c r="D17" s="13">
        <v>564000</v>
      </c>
      <c r="E17" s="13">
        <v>524900</v>
      </c>
      <c r="F17" s="13">
        <v>548878</v>
      </c>
      <c r="G17" s="13">
        <v>574483</v>
      </c>
      <c r="H17" s="13">
        <v>587306</v>
      </c>
      <c r="I17" s="13">
        <v>612999.80500000005</v>
      </c>
      <c r="J17" s="13">
        <v>631299.67000000004</v>
      </c>
      <c r="K17" s="13">
        <v>648261.35900000005</v>
      </c>
      <c r="L17" s="13"/>
      <c r="M17" s="71"/>
      <c r="N17" s="71"/>
      <c r="O17" s="71"/>
      <c r="P17" s="71"/>
      <c r="Q17" s="71"/>
    </row>
    <row r="18" spans="1:17" s="7" customFormat="1" ht="12" customHeight="1" x14ac:dyDescent="0.25">
      <c r="A18" s="12"/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s="7" customFormat="1" ht="12" customHeight="1" x14ac:dyDescent="0.25">
      <c r="A19" s="60" t="s">
        <v>56</v>
      </c>
      <c r="B19" s="58">
        <v>202028</v>
      </c>
      <c r="C19" s="58">
        <v>177526</v>
      </c>
      <c r="D19" s="58">
        <v>200806</v>
      </c>
      <c r="E19" s="58">
        <v>174715</v>
      </c>
      <c r="F19" s="58">
        <v>183972</v>
      </c>
      <c r="G19" s="58">
        <v>169898</v>
      </c>
      <c r="H19" s="58">
        <v>171842</v>
      </c>
      <c r="I19" s="58">
        <v>134666.29199999999</v>
      </c>
      <c r="J19" s="58">
        <v>191902.45199999999</v>
      </c>
      <c r="K19" s="58">
        <v>189243.64911999999</v>
      </c>
      <c r="L19" s="58">
        <v>184090.40537000002</v>
      </c>
      <c r="M19" s="69">
        <v>159564</v>
      </c>
      <c r="N19" s="69">
        <v>148009.084</v>
      </c>
      <c r="O19" s="69">
        <v>136752</v>
      </c>
      <c r="P19" s="69">
        <v>132445</v>
      </c>
      <c r="Q19" s="69" t="s">
        <v>69</v>
      </c>
    </row>
    <row r="20" spans="1:17" s="7" customFormat="1" ht="12" customHeight="1" x14ac:dyDescent="0.25">
      <c r="A20" s="12" t="s">
        <v>6</v>
      </c>
      <c r="B20" s="13">
        <v>94508</v>
      </c>
      <c r="C20" s="13">
        <v>85026</v>
      </c>
      <c r="D20" s="13">
        <v>107474</v>
      </c>
      <c r="E20" s="13">
        <v>92366</v>
      </c>
      <c r="F20" s="13">
        <v>88521</v>
      </c>
      <c r="G20" s="13">
        <v>82792</v>
      </c>
      <c r="H20" s="13">
        <v>85000</v>
      </c>
      <c r="I20" s="13">
        <v>82999.835999999996</v>
      </c>
      <c r="J20" s="13">
        <v>86999.778999999995</v>
      </c>
      <c r="K20" s="13">
        <v>87807.578999999998</v>
      </c>
      <c r="L20" s="13">
        <v>89156.861000000004</v>
      </c>
      <c r="M20" s="14">
        <v>94659</v>
      </c>
      <c r="N20" s="14">
        <v>83807.851999999999</v>
      </c>
      <c r="O20" s="14">
        <v>79668</v>
      </c>
      <c r="P20" s="14">
        <v>82200</v>
      </c>
      <c r="Q20" s="14" t="s">
        <v>70</v>
      </c>
    </row>
    <row r="21" spans="1:17" s="7" customFormat="1" ht="12" customHeight="1" x14ac:dyDescent="0.25">
      <c r="A21" s="12" t="s">
        <v>7</v>
      </c>
      <c r="B21" s="14">
        <v>76463</v>
      </c>
      <c r="C21" s="13">
        <v>68000</v>
      </c>
      <c r="D21" s="13">
        <v>68500</v>
      </c>
      <c r="E21" s="13">
        <v>53875</v>
      </c>
      <c r="F21" s="13">
        <v>50980</v>
      </c>
      <c r="G21" s="13">
        <v>47000</v>
      </c>
      <c r="H21" s="13">
        <v>47000</v>
      </c>
      <c r="I21" s="13">
        <v>13000</v>
      </c>
      <c r="J21" s="13">
        <v>53999.733999999997</v>
      </c>
      <c r="K21" s="13">
        <v>51000</v>
      </c>
      <c r="L21" s="13">
        <v>45132.195370000001</v>
      </c>
      <c r="M21" s="14">
        <v>15283</v>
      </c>
      <c r="N21" s="14">
        <v>13034.114</v>
      </c>
      <c r="O21" s="14">
        <v>6829</v>
      </c>
      <c r="P21" s="14">
        <v>939</v>
      </c>
      <c r="Q21" s="14">
        <v>-260</v>
      </c>
    </row>
    <row r="22" spans="1:17" s="7" customFormat="1" ht="12" customHeight="1" x14ac:dyDescent="0.25">
      <c r="A22" s="12" t="s">
        <v>8</v>
      </c>
      <c r="B22" s="13">
        <v>8814</v>
      </c>
      <c r="C22" s="13">
        <v>1588</v>
      </c>
      <c r="D22" s="13">
        <v>2250</v>
      </c>
      <c r="E22" s="13">
        <v>6040</v>
      </c>
      <c r="F22" s="13">
        <v>2239</v>
      </c>
      <c r="G22" s="13">
        <v>2006</v>
      </c>
      <c r="H22" s="13">
        <v>2213</v>
      </c>
      <c r="I22" s="13">
        <v>1020.8399999999999</v>
      </c>
      <c r="J22" s="13">
        <v>944.44100000000003</v>
      </c>
      <c r="K22" s="13">
        <v>689.45499999999993</v>
      </c>
      <c r="L22" s="13">
        <v>837.423</v>
      </c>
      <c r="M22" s="14">
        <v>203</v>
      </c>
      <c r="N22" s="14">
        <v>1090.2270000000001</v>
      </c>
      <c r="O22" s="14">
        <v>257</v>
      </c>
      <c r="P22" s="14">
        <v>-1</v>
      </c>
      <c r="Q22" s="14">
        <v>167</v>
      </c>
    </row>
    <row r="23" spans="1:17" s="7" customFormat="1" ht="12" customHeight="1" x14ac:dyDescent="0.25">
      <c r="A23" s="12" t="s">
        <v>54</v>
      </c>
      <c r="B23" s="13">
        <v>22243</v>
      </c>
      <c r="C23" s="13">
        <v>22821</v>
      </c>
      <c r="D23" s="13">
        <v>22372</v>
      </c>
      <c r="E23" s="13">
        <v>22434</v>
      </c>
      <c r="F23" s="13">
        <v>42232</v>
      </c>
      <c r="G23" s="13">
        <v>38100</v>
      </c>
      <c r="H23" s="13">
        <v>37629</v>
      </c>
      <c r="I23" s="13">
        <v>37645.616000000002</v>
      </c>
      <c r="J23" s="13">
        <v>37958.499000000003</v>
      </c>
      <c r="K23" s="13">
        <v>37746.616119999999</v>
      </c>
      <c r="L23" s="13">
        <v>36973.275999999998</v>
      </c>
      <c r="M23" s="14">
        <v>37549</v>
      </c>
      <c r="N23" s="14">
        <v>38479.084000000003</v>
      </c>
      <c r="O23" s="14">
        <v>38379</v>
      </c>
      <c r="P23" s="14">
        <v>38495</v>
      </c>
      <c r="Q23" s="14" t="s">
        <v>71</v>
      </c>
    </row>
    <row r="24" spans="1:17" s="7" customFormat="1" ht="12" customHeight="1" x14ac:dyDescent="0.25">
      <c r="A24" s="12" t="s">
        <v>58</v>
      </c>
      <c r="B24" s="13"/>
      <c r="C24" s="13"/>
      <c r="D24" s="13"/>
      <c r="E24" s="13"/>
      <c r="F24" s="13"/>
      <c r="G24" s="13"/>
      <c r="H24" s="13"/>
      <c r="I24" s="13"/>
      <c r="J24" s="13">
        <v>11999.999</v>
      </c>
      <c r="K24" s="13">
        <v>11999.999</v>
      </c>
      <c r="L24" s="13">
        <v>11990.65</v>
      </c>
      <c r="M24" s="14">
        <v>11870</v>
      </c>
      <c r="N24" s="14">
        <v>11597.807000000001</v>
      </c>
      <c r="O24" s="14">
        <v>11620</v>
      </c>
      <c r="P24" s="14">
        <v>10813</v>
      </c>
      <c r="Q24" s="14" t="s">
        <v>72</v>
      </c>
    </row>
    <row r="25" spans="1:17" s="7" customFormat="1" ht="12" customHeight="1" x14ac:dyDescent="0.25">
      <c r="A25" s="12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s="7" customFormat="1" ht="12" customHeight="1" x14ac:dyDescent="0.25">
      <c r="A26" s="60" t="s">
        <v>15</v>
      </c>
      <c r="B26" s="58">
        <v>318305</v>
      </c>
      <c r="C26" s="58">
        <v>289895</v>
      </c>
      <c r="D26" s="58">
        <v>285375</v>
      </c>
      <c r="E26" s="58">
        <v>282512</v>
      </c>
      <c r="F26" s="58">
        <v>285012</v>
      </c>
      <c r="G26" s="58">
        <v>308479.12942000001</v>
      </c>
      <c r="H26" s="58">
        <v>296537</v>
      </c>
      <c r="I26" s="58">
        <v>292639.79774000001</v>
      </c>
      <c r="J26" s="58">
        <v>269912.33119</v>
      </c>
      <c r="K26" s="58">
        <v>267909.25790999999</v>
      </c>
      <c r="L26" s="58">
        <v>262814.56462999998</v>
      </c>
      <c r="M26" s="69">
        <v>281982</v>
      </c>
      <c r="N26" s="69">
        <v>275078.13368999999</v>
      </c>
      <c r="O26" s="69">
        <v>271281</v>
      </c>
      <c r="P26" s="69">
        <v>273882</v>
      </c>
      <c r="Q26" s="69" t="s">
        <v>73</v>
      </c>
    </row>
    <row r="27" spans="1:17" s="7" customFormat="1" ht="12" customHeight="1" x14ac:dyDescent="0.25">
      <c r="A27" s="22" t="s">
        <v>10</v>
      </c>
      <c r="B27" s="10">
        <v>47978</v>
      </c>
      <c r="C27" s="10">
        <v>45569</v>
      </c>
      <c r="D27" s="10">
        <v>45180</v>
      </c>
      <c r="E27" s="10">
        <v>46378</v>
      </c>
      <c r="F27" s="10">
        <v>47767</v>
      </c>
      <c r="G27" s="23">
        <v>51672.097500000003</v>
      </c>
      <c r="H27" s="23">
        <v>55219</v>
      </c>
      <c r="I27" s="23">
        <v>55134.153829999996</v>
      </c>
      <c r="J27" s="23">
        <v>54576.86681</v>
      </c>
      <c r="K27" s="23">
        <v>54236.724179999997</v>
      </c>
      <c r="L27" s="23">
        <v>55777.044629999997</v>
      </c>
      <c r="M27" s="70">
        <v>54664</v>
      </c>
      <c r="N27" s="70">
        <v>55883.668669999999</v>
      </c>
      <c r="O27" s="70">
        <v>51863</v>
      </c>
      <c r="P27" s="70">
        <v>53271</v>
      </c>
      <c r="Q27" s="70" t="s">
        <v>74</v>
      </c>
    </row>
    <row r="28" spans="1:17" s="7" customFormat="1" ht="12" customHeight="1" x14ac:dyDescent="0.25">
      <c r="A28" s="12" t="s">
        <v>59</v>
      </c>
      <c r="B28" s="10">
        <v>18362</v>
      </c>
      <c r="C28" s="13">
        <v>18311</v>
      </c>
      <c r="D28" s="13">
        <v>18000</v>
      </c>
      <c r="E28" s="13">
        <v>17998</v>
      </c>
      <c r="F28" s="13">
        <v>11326</v>
      </c>
      <c r="G28" s="13">
        <v>11150</v>
      </c>
      <c r="H28" s="13">
        <v>12177</v>
      </c>
      <c r="I28" s="13">
        <v>12038.947</v>
      </c>
      <c r="J28" s="13"/>
      <c r="K28" s="13"/>
      <c r="L28" s="13"/>
      <c r="M28" s="13"/>
      <c r="N28" s="13"/>
      <c r="O28" s="13"/>
      <c r="P28" s="13"/>
      <c r="Q28" s="13"/>
    </row>
    <row r="29" spans="1:17" s="7" customFormat="1" ht="12" customHeight="1" x14ac:dyDescent="0.25">
      <c r="A29" s="12" t="s">
        <v>20</v>
      </c>
      <c r="B29" s="10">
        <v>1602</v>
      </c>
      <c r="C29" s="13">
        <v>2938</v>
      </c>
      <c r="D29" s="13">
        <v>1618</v>
      </c>
      <c r="E29" s="13">
        <v>12865</v>
      </c>
      <c r="F29" s="13">
        <v>11088</v>
      </c>
      <c r="G29" s="13">
        <v>2094</v>
      </c>
      <c r="H29" s="13">
        <v>1631</v>
      </c>
      <c r="I29" s="13">
        <v>1498.673</v>
      </c>
      <c r="J29" s="13">
        <v>1907.22685</v>
      </c>
      <c r="K29" s="13">
        <v>2112.8780000000002</v>
      </c>
      <c r="L29" s="13">
        <v>2055.2510000000002</v>
      </c>
      <c r="M29" s="14">
        <v>1310</v>
      </c>
      <c r="N29" s="14">
        <v>514.11800000000005</v>
      </c>
      <c r="O29" s="14">
        <v>2120</v>
      </c>
      <c r="P29" s="14">
        <v>1246</v>
      </c>
      <c r="Q29" s="14" t="s">
        <v>75</v>
      </c>
    </row>
    <row r="30" spans="1:17" s="7" customFormat="1" ht="12" customHeight="1" x14ac:dyDescent="0.25">
      <c r="A30" s="12" t="s">
        <v>21</v>
      </c>
      <c r="B30" s="10">
        <v>48595</v>
      </c>
      <c r="C30" s="13">
        <v>48025</v>
      </c>
      <c r="D30" s="13">
        <v>46615</v>
      </c>
      <c r="E30" s="13">
        <v>44484</v>
      </c>
      <c r="F30" s="13">
        <v>44897</v>
      </c>
      <c r="G30" s="23">
        <v>47466.031920000009</v>
      </c>
      <c r="H30" s="23">
        <v>47671</v>
      </c>
      <c r="I30" s="23">
        <v>51188.910810000001</v>
      </c>
      <c r="J30" s="23">
        <v>56017.044549999999</v>
      </c>
      <c r="K30" s="23">
        <v>55345.852979999996</v>
      </c>
      <c r="L30" s="23">
        <v>54807.233</v>
      </c>
      <c r="M30" s="70">
        <v>55366</v>
      </c>
      <c r="N30" s="70">
        <v>53529.595679999999</v>
      </c>
      <c r="O30" s="70">
        <v>51838</v>
      </c>
      <c r="P30" s="70">
        <v>62492</v>
      </c>
      <c r="Q30" s="70" t="s">
        <v>76</v>
      </c>
    </row>
    <row r="31" spans="1:17" s="7" customFormat="1" ht="12" customHeight="1" x14ac:dyDescent="0.25">
      <c r="A31" s="12" t="s">
        <v>52</v>
      </c>
      <c r="B31" s="10">
        <v>7756</v>
      </c>
      <c r="C31" s="13">
        <v>7669</v>
      </c>
      <c r="D31" s="13">
        <v>7472</v>
      </c>
      <c r="E31" s="13">
        <v>7386</v>
      </c>
      <c r="F31" s="13">
        <v>7391</v>
      </c>
      <c r="G31" s="23">
        <v>7497</v>
      </c>
      <c r="H31" s="23">
        <v>7527</v>
      </c>
      <c r="I31" s="23">
        <v>8082.4681</v>
      </c>
      <c r="J31" s="23">
        <v>8844.4929800000009</v>
      </c>
      <c r="K31" s="23">
        <v>8738.8027500000007</v>
      </c>
      <c r="L31" s="23">
        <v>8653.7030000000013</v>
      </c>
      <c r="M31" s="70">
        <v>8742</v>
      </c>
      <c r="N31" s="70">
        <v>8452.0011399999985</v>
      </c>
      <c r="O31" s="70">
        <v>8185</v>
      </c>
      <c r="P31" s="70">
        <v>8257</v>
      </c>
      <c r="Q31" s="70" t="s">
        <v>77</v>
      </c>
    </row>
    <row r="32" spans="1:17" s="7" customFormat="1" ht="12" customHeight="1" x14ac:dyDescent="0.25">
      <c r="A32" s="24" t="s">
        <v>27</v>
      </c>
      <c r="B32" s="10">
        <v>114900</v>
      </c>
      <c r="C32" s="25">
        <v>90000</v>
      </c>
      <c r="D32" s="25">
        <v>90000</v>
      </c>
      <c r="E32" s="25">
        <v>79200</v>
      </c>
      <c r="F32" s="25">
        <v>75000</v>
      </c>
      <c r="G32" s="25">
        <v>93000</v>
      </c>
      <c r="H32" s="25">
        <v>76711</v>
      </c>
      <c r="I32" s="25">
        <v>76320.645000000004</v>
      </c>
      <c r="J32" s="25">
        <v>64166.7</v>
      </c>
      <c r="K32" s="25">
        <v>70000</v>
      </c>
      <c r="L32" s="25">
        <v>70000</v>
      </c>
      <c r="M32" s="74">
        <v>95600</v>
      </c>
      <c r="N32" s="74">
        <v>94598.750200000009</v>
      </c>
      <c r="O32" s="74">
        <v>94600</v>
      </c>
      <c r="P32" s="74">
        <v>94600</v>
      </c>
      <c r="Q32" s="74" t="s">
        <v>78</v>
      </c>
    </row>
    <row r="33" spans="1:17" s="7" customFormat="1" ht="12" customHeight="1" x14ac:dyDescent="0.25">
      <c r="A33" s="12" t="s">
        <v>22</v>
      </c>
      <c r="B33" s="10">
        <v>77800</v>
      </c>
      <c r="C33" s="26">
        <v>76800</v>
      </c>
      <c r="D33" s="26">
        <v>76100</v>
      </c>
      <c r="E33" s="26">
        <v>74200</v>
      </c>
      <c r="F33" s="26">
        <v>87600</v>
      </c>
      <c r="G33" s="26">
        <v>95600</v>
      </c>
      <c r="H33" s="26">
        <v>95600</v>
      </c>
      <c r="I33" s="26">
        <v>88376</v>
      </c>
      <c r="J33" s="26">
        <v>84400</v>
      </c>
      <c r="K33" s="26">
        <v>77475</v>
      </c>
      <c r="L33" s="26">
        <v>71521.332999999999</v>
      </c>
      <c r="M33" s="41">
        <v>66300</v>
      </c>
      <c r="N33" s="41">
        <v>62100</v>
      </c>
      <c r="O33" s="41">
        <v>63800</v>
      </c>
      <c r="P33" s="41">
        <v>54700</v>
      </c>
      <c r="Q33" s="41" t="s">
        <v>79</v>
      </c>
    </row>
    <row r="34" spans="1:17" s="7" customFormat="1" ht="12" customHeight="1" x14ac:dyDescent="0.25">
      <c r="A34" s="12" t="s">
        <v>12</v>
      </c>
      <c r="B34" s="10">
        <f>B26-B27-B28-B29-B30-B31-B32-B33</f>
        <v>1312</v>
      </c>
      <c r="C34" s="13">
        <v>583</v>
      </c>
      <c r="D34" s="13">
        <v>390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s="7" customFormat="1" ht="12" customHeight="1" x14ac:dyDescent="0.25">
      <c r="A35" s="12"/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s="7" customFormat="1" ht="12" customHeight="1" x14ac:dyDescent="0.25">
      <c r="A36" s="64" t="s">
        <v>29</v>
      </c>
      <c r="B36" s="68">
        <f>SUM(B37:B39)</f>
        <v>117729</v>
      </c>
      <c r="C36" s="68">
        <v>126692</v>
      </c>
      <c r="D36" s="68">
        <v>126724</v>
      </c>
      <c r="E36" s="68">
        <v>131018</v>
      </c>
      <c r="F36" s="68">
        <v>133405</v>
      </c>
      <c r="G36" s="68">
        <v>138509.69637999998</v>
      </c>
      <c r="H36" s="68">
        <v>138307</v>
      </c>
      <c r="I36" s="68">
        <v>146040.31193999999</v>
      </c>
      <c r="J36" s="68">
        <v>145102.29238999999</v>
      </c>
      <c r="K36" s="68">
        <v>142342.18359999999</v>
      </c>
      <c r="L36" s="68">
        <v>146835.83030500001</v>
      </c>
      <c r="M36" s="72">
        <v>150022</v>
      </c>
      <c r="N36" s="72">
        <v>147671.63447800002</v>
      </c>
      <c r="O36" s="72">
        <v>144082</v>
      </c>
      <c r="P36" s="72">
        <v>145366</v>
      </c>
      <c r="Q36" s="72" t="s">
        <v>80</v>
      </c>
    </row>
    <row r="37" spans="1:17" s="27" customFormat="1" ht="12" customHeight="1" x14ac:dyDescent="0.25">
      <c r="A37" s="12" t="s">
        <v>23</v>
      </c>
      <c r="B37" s="26">
        <v>76492</v>
      </c>
      <c r="C37" s="26">
        <v>74805</v>
      </c>
      <c r="D37" s="26">
        <v>72636</v>
      </c>
      <c r="E37" s="26">
        <v>69452</v>
      </c>
      <c r="F37" s="26">
        <v>70386</v>
      </c>
      <c r="G37" s="26">
        <v>74635.696379999994</v>
      </c>
      <c r="H37" s="26">
        <v>72893</v>
      </c>
      <c r="I37" s="26">
        <v>78173.639939999994</v>
      </c>
      <c r="J37" s="26">
        <v>80503.921389999989</v>
      </c>
      <c r="K37" s="26">
        <v>81967.139099999986</v>
      </c>
      <c r="L37" s="26">
        <v>81880.782305000001</v>
      </c>
      <c r="M37" s="41">
        <v>85440</v>
      </c>
      <c r="N37" s="41">
        <v>84201.496478000001</v>
      </c>
      <c r="O37" s="41">
        <v>81680</v>
      </c>
      <c r="P37" s="41">
        <v>82167</v>
      </c>
      <c r="Q37" s="41" t="s">
        <v>81</v>
      </c>
    </row>
    <row r="38" spans="1:17" s="3" customFormat="1" ht="12" customHeight="1" x14ac:dyDescent="0.3">
      <c r="A38" s="12" t="s">
        <v>24</v>
      </c>
      <c r="B38" s="26">
        <v>34403</v>
      </c>
      <c r="C38" s="26">
        <v>45428</v>
      </c>
      <c r="D38" s="26">
        <v>47547</v>
      </c>
      <c r="E38" s="26">
        <v>54900</v>
      </c>
      <c r="F38" s="26">
        <v>55504</v>
      </c>
      <c r="G38" s="26">
        <v>56903</v>
      </c>
      <c r="H38" s="26">
        <v>57653</v>
      </c>
      <c r="I38" s="26">
        <v>59123.216</v>
      </c>
      <c r="J38" s="26">
        <v>57177.953999999998</v>
      </c>
      <c r="K38" s="26">
        <v>55971.233</v>
      </c>
      <c r="L38" s="26">
        <v>57596.358</v>
      </c>
      <c r="M38" s="41">
        <v>57140</v>
      </c>
      <c r="N38" s="41">
        <v>56540.658000000003</v>
      </c>
      <c r="O38" s="41">
        <v>55161</v>
      </c>
      <c r="P38" s="41">
        <v>55527</v>
      </c>
      <c r="Q38" s="41" t="s">
        <v>82</v>
      </c>
    </row>
    <row r="39" spans="1:17" s="3" customFormat="1" ht="12" customHeight="1" x14ac:dyDescent="0.3">
      <c r="A39" s="12" t="s">
        <v>55</v>
      </c>
      <c r="B39" s="26">
        <v>6834</v>
      </c>
      <c r="C39" s="26">
        <v>6459</v>
      </c>
      <c r="D39" s="26">
        <v>6541</v>
      </c>
      <c r="E39" s="26">
        <v>6666</v>
      </c>
      <c r="F39" s="26">
        <v>7515</v>
      </c>
      <c r="G39" s="26">
        <v>6971</v>
      </c>
      <c r="H39" s="26">
        <v>7761</v>
      </c>
      <c r="I39" s="26">
        <v>8743.4560000000001</v>
      </c>
      <c r="J39" s="26">
        <v>7420.4170000000004</v>
      </c>
      <c r="K39" s="26">
        <v>7550.1229999999996</v>
      </c>
      <c r="L39" s="26">
        <v>7358.69</v>
      </c>
      <c r="M39" s="41">
        <v>7442</v>
      </c>
      <c r="N39" s="41">
        <v>6929.48</v>
      </c>
      <c r="O39" s="41">
        <v>7241</v>
      </c>
      <c r="P39" s="41">
        <v>7671</v>
      </c>
      <c r="Q39" s="41" t="s">
        <v>83</v>
      </c>
    </row>
    <row r="40" spans="1:17" s="2" customFormat="1" ht="12" customHeight="1" x14ac:dyDescent="0.25">
      <c r="A40" s="28"/>
      <c r="B40" s="28"/>
      <c r="C40" s="28"/>
      <c r="D40" s="29"/>
      <c r="E40" s="29"/>
      <c r="F40" s="29"/>
    </row>
    <row r="41" spans="1:17" ht="12.75" customHeight="1" x14ac:dyDescent="0.3">
      <c r="A41" s="30" t="s">
        <v>25</v>
      </c>
      <c r="B41" s="30"/>
      <c r="C41" s="30"/>
      <c r="D41" s="30"/>
      <c r="E41" s="30"/>
      <c r="F41" s="30"/>
    </row>
    <row r="42" spans="1:17" ht="12.75" customHeight="1" x14ac:dyDescent="0.3">
      <c r="A42" s="30" t="s">
        <v>26</v>
      </c>
      <c r="B42" s="30"/>
      <c r="C42" s="30"/>
      <c r="D42" s="30"/>
      <c r="E42" s="30"/>
      <c r="F42" s="30"/>
    </row>
    <row r="43" spans="1:17" ht="12.75" customHeight="1" x14ac:dyDescent="0.3">
      <c r="A43" s="30" t="s">
        <v>30</v>
      </c>
      <c r="B43" s="30"/>
      <c r="C43" s="30"/>
      <c r="D43" s="30"/>
      <c r="E43" s="30"/>
      <c r="F43" s="30"/>
    </row>
    <row r="44" spans="1:17" s="33" customFormat="1" ht="12.75" customHeight="1" x14ac:dyDescent="0.3">
      <c r="A44" s="32" t="s">
        <v>60</v>
      </c>
      <c r="B44" s="32"/>
      <c r="C44" s="32"/>
      <c r="D44" s="32"/>
      <c r="E44" s="32"/>
      <c r="F44" s="32"/>
    </row>
    <row r="45" spans="1:17" ht="12.75" customHeight="1" x14ac:dyDescent="0.3">
      <c r="B45" s="30"/>
      <c r="C45" s="30"/>
      <c r="D45" s="30"/>
      <c r="E45" s="30"/>
      <c r="F45" s="32"/>
    </row>
    <row r="46" spans="1:17" ht="12.75" customHeight="1" x14ac:dyDescent="0.3">
      <c r="A46" s="30" t="s">
        <v>18</v>
      </c>
      <c r="B46" s="34"/>
      <c r="C46" s="34"/>
      <c r="D46" s="30"/>
      <c r="E46" s="30"/>
      <c r="F46" s="30"/>
    </row>
  </sheetData>
  <pageMargins left="0.59055118110236227" right="0.23" top="0.5" bottom="0.47" header="0.51181102362204722" footer="0.24"/>
  <pageSetup paperSize="9" scale="3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workbookViewId="0">
      <selection activeCell="A61" sqref="A61"/>
    </sheetView>
  </sheetViews>
  <sheetFormatPr baseColWidth="10" defaultRowHeight="13" x14ac:dyDescent="0.3"/>
  <cols>
    <col min="1" max="1" width="44.453125" style="31" customWidth="1"/>
    <col min="2" max="9" width="13.7265625" style="31" customWidth="1"/>
    <col min="10" max="259" width="10.81640625" style="31"/>
    <col min="260" max="260" width="44.453125" style="31" customWidth="1"/>
    <col min="261" max="264" width="8.7265625" style="31" customWidth="1"/>
    <col min="265" max="265" width="12.453125" style="31" customWidth="1"/>
    <col min="266" max="515" width="10.81640625" style="31"/>
    <col min="516" max="516" width="44.453125" style="31" customWidth="1"/>
    <col min="517" max="520" width="8.7265625" style="31" customWidth="1"/>
    <col min="521" max="521" width="12.453125" style="31" customWidth="1"/>
    <col min="522" max="771" width="10.81640625" style="31"/>
    <col min="772" max="772" width="44.453125" style="31" customWidth="1"/>
    <col min="773" max="776" width="8.7265625" style="31" customWidth="1"/>
    <col min="777" max="777" width="12.453125" style="31" customWidth="1"/>
    <col min="778" max="1027" width="10.81640625" style="31"/>
    <col min="1028" max="1028" width="44.453125" style="31" customWidth="1"/>
    <col min="1029" max="1032" width="8.7265625" style="31" customWidth="1"/>
    <col min="1033" max="1033" width="12.453125" style="31" customWidth="1"/>
    <col min="1034" max="1283" width="10.81640625" style="31"/>
    <col min="1284" max="1284" width="44.453125" style="31" customWidth="1"/>
    <col min="1285" max="1288" width="8.7265625" style="31" customWidth="1"/>
    <col min="1289" max="1289" width="12.453125" style="31" customWidth="1"/>
    <col min="1290" max="1539" width="10.81640625" style="31"/>
    <col min="1540" max="1540" width="44.453125" style="31" customWidth="1"/>
    <col min="1541" max="1544" width="8.7265625" style="31" customWidth="1"/>
    <col min="1545" max="1545" width="12.453125" style="31" customWidth="1"/>
    <col min="1546" max="1795" width="10.81640625" style="31"/>
    <col min="1796" max="1796" width="44.453125" style="31" customWidth="1"/>
    <col min="1797" max="1800" width="8.7265625" style="31" customWidth="1"/>
    <col min="1801" max="1801" width="12.453125" style="31" customWidth="1"/>
    <col min="1802" max="2051" width="10.81640625" style="31"/>
    <col min="2052" max="2052" width="44.453125" style="31" customWidth="1"/>
    <col min="2053" max="2056" width="8.7265625" style="31" customWidth="1"/>
    <col min="2057" max="2057" width="12.453125" style="31" customWidth="1"/>
    <col min="2058" max="2307" width="10.81640625" style="31"/>
    <col min="2308" max="2308" width="44.453125" style="31" customWidth="1"/>
    <col min="2309" max="2312" width="8.7265625" style="31" customWidth="1"/>
    <col min="2313" max="2313" width="12.453125" style="31" customWidth="1"/>
    <col min="2314" max="2563" width="10.81640625" style="31"/>
    <col min="2564" max="2564" width="44.453125" style="31" customWidth="1"/>
    <col min="2565" max="2568" width="8.7265625" style="31" customWidth="1"/>
    <col min="2569" max="2569" width="12.453125" style="31" customWidth="1"/>
    <col min="2570" max="2819" width="10.81640625" style="31"/>
    <col min="2820" max="2820" width="44.453125" style="31" customWidth="1"/>
    <col min="2821" max="2824" width="8.7265625" style="31" customWidth="1"/>
    <col min="2825" max="2825" width="12.453125" style="31" customWidth="1"/>
    <col min="2826" max="3075" width="10.81640625" style="31"/>
    <col min="3076" max="3076" width="44.453125" style="31" customWidth="1"/>
    <col min="3077" max="3080" width="8.7265625" style="31" customWidth="1"/>
    <col min="3081" max="3081" width="12.453125" style="31" customWidth="1"/>
    <col min="3082" max="3331" width="10.81640625" style="31"/>
    <col min="3332" max="3332" width="44.453125" style="31" customWidth="1"/>
    <col min="3333" max="3336" width="8.7265625" style="31" customWidth="1"/>
    <col min="3337" max="3337" width="12.453125" style="31" customWidth="1"/>
    <col min="3338" max="3587" width="10.81640625" style="31"/>
    <col min="3588" max="3588" width="44.453125" style="31" customWidth="1"/>
    <col min="3589" max="3592" width="8.7265625" style="31" customWidth="1"/>
    <col min="3593" max="3593" width="12.453125" style="31" customWidth="1"/>
    <col min="3594" max="3843" width="10.81640625" style="31"/>
    <col min="3844" max="3844" width="44.453125" style="31" customWidth="1"/>
    <col min="3845" max="3848" width="8.7265625" style="31" customWidth="1"/>
    <col min="3849" max="3849" width="12.453125" style="31" customWidth="1"/>
    <col min="3850" max="4099" width="10.81640625" style="31"/>
    <col min="4100" max="4100" width="44.453125" style="31" customWidth="1"/>
    <col min="4101" max="4104" width="8.7265625" style="31" customWidth="1"/>
    <col min="4105" max="4105" width="12.453125" style="31" customWidth="1"/>
    <col min="4106" max="4355" width="10.81640625" style="31"/>
    <col min="4356" max="4356" width="44.453125" style="31" customWidth="1"/>
    <col min="4357" max="4360" width="8.7265625" style="31" customWidth="1"/>
    <col min="4361" max="4361" width="12.453125" style="31" customWidth="1"/>
    <col min="4362" max="4611" width="10.81640625" style="31"/>
    <col min="4612" max="4612" width="44.453125" style="31" customWidth="1"/>
    <col min="4613" max="4616" width="8.7265625" style="31" customWidth="1"/>
    <col min="4617" max="4617" width="12.453125" style="31" customWidth="1"/>
    <col min="4618" max="4867" width="10.81640625" style="31"/>
    <col min="4868" max="4868" width="44.453125" style="31" customWidth="1"/>
    <col min="4869" max="4872" width="8.7265625" style="31" customWidth="1"/>
    <col min="4873" max="4873" width="12.453125" style="31" customWidth="1"/>
    <col min="4874" max="5123" width="10.81640625" style="31"/>
    <col min="5124" max="5124" width="44.453125" style="31" customWidth="1"/>
    <col min="5125" max="5128" width="8.7265625" style="31" customWidth="1"/>
    <col min="5129" max="5129" width="12.453125" style="31" customWidth="1"/>
    <col min="5130" max="5379" width="10.81640625" style="31"/>
    <col min="5380" max="5380" width="44.453125" style="31" customWidth="1"/>
    <col min="5381" max="5384" width="8.7265625" style="31" customWidth="1"/>
    <col min="5385" max="5385" width="12.453125" style="31" customWidth="1"/>
    <col min="5386" max="5635" width="10.81640625" style="31"/>
    <col min="5636" max="5636" width="44.453125" style="31" customWidth="1"/>
    <col min="5637" max="5640" width="8.7265625" style="31" customWidth="1"/>
    <col min="5641" max="5641" width="12.453125" style="31" customWidth="1"/>
    <col min="5642" max="5891" width="10.81640625" style="31"/>
    <col min="5892" max="5892" width="44.453125" style="31" customWidth="1"/>
    <col min="5893" max="5896" width="8.7265625" style="31" customWidth="1"/>
    <col min="5897" max="5897" width="12.453125" style="31" customWidth="1"/>
    <col min="5898" max="6147" width="10.81640625" style="31"/>
    <col min="6148" max="6148" width="44.453125" style="31" customWidth="1"/>
    <col min="6149" max="6152" width="8.7265625" style="31" customWidth="1"/>
    <col min="6153" max="6153" width="12.453125" style="31" customWidth="1"/>
    <col min="6154" max="6403" width="10.81640625" style="31"/>
    <col min="6404" max="6404" width="44.453125" style="31" customWidth="1"/>
    <col min="6405" max="6408" width="8.7265625" style="31" customWidth="1"/>
    <col min="6409" max="6409" width="12.453125" style="31" customWidth="1"/>
    <col min="6410" max="6659" width="10.81640625" style="31"/>
    <col min="6660" max="6660" width="44.453125" style="31" customWidth="1"/>
    <col min="6661" max="6664" width="8.7265625" style="31" customWidth="1"/>
    <col min="6665" max="6665" width="12.453125" style="31" customWidth="1"/>
    <col min="6666" max="6915" width="10.81640625" style="31"/>
    <col min="6916" max="6916" width="44.453125" style="31" customWidth="1"/>
    <col min="6917" max="6920" width="8.7265625" style="31" customWidth="1"/>
    <col min="6921" max="6921" width="12.453125" style="31" customWidth="1"/>
    <col min="6922" max="7171" width="10.81640625" style="31"/>
    <col min="7172" max="7172" width="44.453125" style="31" customWidth="1"/>
    <col min="7173" max="7176" width="8.7265625" style="31" customWidth="1"/>
    <col min="7177" max="7177" width="12.453125" style="31" customWidth="1"/>
    <col min="7178" max="7427" width="10.81640625" style="31"/>
    <col min="7428" max="7428" width="44.453125" style="31" customWidth="1"/>
    <col min="7429" max="7432" width="8.7265625" style="31" customWidth="1"/>
    <col min="7433" max="7433" width="12.453125" style="31" customWidth="1"/>
    <col min="7434" max="7683" width="10.81640625" style="31"/>
    <col min="7684" max="7684" width="44.453125" style="31" customWidth="1"/>
    <col min="7685" max="7688" width="8.7265625" style="31" customWidth="1"/>
    <col min="7689" max="7689" width="12.453125" style="31" customWidth="1"/>
    <col min="7690" max="7939" width="10.81640625" style="31"/>
    <col min="7940" max="7940" width="44.453125" style="31" customWidth="1"/>
    <col min="7941" max="7944" width="8.7265625" style="31" customWidth="1"/>
    <col min="7945" max="7945" width="12.453125" style="31" customWidth="1"/>
    <col min="7946" max="8195" width="10.81640625" style="31"/>
    <col min="8196" max="8196" width="44.453125" style="31" customWidth="1"/>
    <col min="8197" max="8200" width="8.7265625" style="31" customWidth="1"/>
    <col min="8201" max="8201" width="12.453125" style="31" customWidth="1"/>
    <col min="8202" max="8451" width="10.81640625" style="31"/>
    <col min="8452" max="8452" width="44.453125" style="31" customWidth="1"/>
    <col min="8453" max="8456" width="8.7265625" style="31" customWidth="1"/>
    <col min="8457" max="8457" width="12.453125" style="31" customWidth="1"/>
    <col min="8458" max="8707" width="10.81640625" style="31"/>
    <col min="8708" max="8708" width="44.453125" style="31" customWidth="1"/>
    <col min="8709" max="8712" width="8.7265625" style="31" customWidth="1"/>
    <col min="8713" max="8713" width="12.453125" style="31" customWidth="1"/>
    <col min="8714" max="8963" width="10.81640625" style="31"/>
    <col min="8964" max="8964" width="44.453125" style="31" customWidth="1"/>
    <col min="8965" max="8968" width="8.7265625" style="31" customWidth="1"/>
    <col min="8969" max="8969" width="12.453125" style="31" customWidth="1"/>
    <col min="8970" max="9219" width="10.81640625" style="31"/>
    <col min="9220" max="9220" width="44.453125" style="31" customWidth="1"/>
    <col min="9221" max="9224" width="8.7265625" style="31" customWidth="1"/>
    <col min="9225" max="9225" width="12.453125" style="31" customWidth="1"/>
    <col min="9226" max="9475" width="10.81640625" style="31"/>
    <col min="9476" max="9476" width="44.453125" style="31" customWidth="1"/>
    <col min="9477" max="9480" width="8.7265625" style="31" customWidth="1"/>
    <col min="9481" max="9481" width="12.453125" style="31" customWidth="1"/>
    <col min="9482" max="9731" width="10.81640625" style="31"/>
    <col min="9732" max="9732" width="44.453125" style="31" customWidth="1"/>
    <col min="9733" max="9736" width="8.7265625" style="31" customWidth="1"/>
    <col min="9737" max="9737" width="12.453125" style="31" customWidth="1"/>
    <col min="9738" max="9987" width="10.81640625" style="31"/>
    <col min="9988" max="9988" width="44.453125" style="31" customWidth="1"/>
    <col min="9989" max="9992" width="8.7265625" style="31" customWidth="1"/>
    <col min="9993" max="9993" width="12.453125" style="31" customWidth="1"/>
    <col min="9994" max="10243" width="10.81640625" style="31"/>
    <col min="10244" max="10244" width="44.453125" style="31" customWidth="1"/>
    <col min="10245" max="10248" width="8.7265625" style="31" customWidth="1"/>
    <col min="10249" max="10249" width="12.453125" style="31" customWidth="1"/>
    <col min="10250" max="10499" width="10.81640625" style="31"/>
    <col min="10500" max="10500" width="44.453125" style="31" customWidth="1"/>
    <col min="10501" max="10504" width="8.7265625" style="31" customWidth="1"/>
    <col min="10505" max="10505" width="12.453125" style="31" customWidth="1"/>
    <col min="10506" max="10755" width="10.81640625" style="31"/>
    <col min="10756" max="10756" width="44.453125" style="31" customWidth="1"/>
    <col min="10757" max="10760" width="8.7265625" style="31" customWidth="1"/>
    <col min="10761" max="10761" width="12.453125" style="31" customWidth="1"/>
    <col min="10762" max="11011" width="10.81640625" style="31"/>
    <col min="11012" max="11012" width="44.453125" style="31" customWidth="1"/>
    <col min="11013" max="11016" width="8.7265625" style="31" customWidth="1"/>
    <col min="11017" max="11017" width="12.453125" style="31" customWidth="1"/>
    <col min="11018" max="11267" width="10.81640625" style="31"/>
    <col min="11268" max="11268" width="44.453125" style="31" customWidth="1"/>
    <col min="11269" max="11272" width="8.7265625" style="31" customWidth="1"/>
    <col min="11273" max="11273" width="12.453125" style="31" customWidth="1"/>
    <col min="11274" max="11523" width="10.81640625" style="31"/>
    <col min="11524" max="11524" width="44.453125" style="31" customWidth="1"/>
    <col min="11525" max="11528" width="8.7265625" style="31" customWidth="1"/>
    <col min="11529" max="11529" width="12.453125" style="31" customWidth="1"/>
    <col min="11530" max="11779" width="10.81640625" style="31"/>
    <col min="11780" max="11780" width="44.453125" style="31" customWidth="1"/>
    <col min="11781" max="11784" width="8.7265625" style="31" customWidth="1"/>
    <col min="11785" max="11785" width="12.453125" style="31" customWidth="1"/>
    <col min="11786" max="12035" width="10.81640625" style="31"/>
    <col min="12036" max="12036" width="44.453125" style="31" customWidth="1"/>
    <col min="12037" max="12040" width="8.7265625" style="31" customWidth="1"/>
    <col min="12041" max="12041" width="12.453125" style="31" customWidth="1"/>
    <col min="12042" max="12291" width="10.81640625" style="31"/>
    <col min="12292" max="12292" width="44.453125" style="31" customWidth="1"/>
    <col min="12293" max="12296" width="8.7265625" style="31" customWidth="1"/>
    <col min="12297" max="12297" width="12.453125" style="31" customWidth="1"/>
    <col min="12298" max="12547" width="10.81640625" style="31"/>
    <col min="12548" max="12548" width="44.453125" style="31" customWidth="1"/>
    <col min="12549" max="12552" width="8.7265625" style="31" customWidth="1"/>
    <col min="12553" max="12553" width="12.453125" style="31" customWidth="1"/>
    <col min="12554" max="12803" width="10.81640625" style="31"/>
    <col min="12804" max="12804" width="44.453125" style="31" customWidth="1"/>
    <col min="12805" max="12808" width="8.7265625" style="31" customWidth="1"/>
    <col min="12809" max="12809" width="12.453125" style="31" customWidth="1"/>
    <col min="12810" max="13059" width="10.81640625" style="31"/>
    <col min="13060" max="13060" width="44.453125" style="31" customWidth="1"/>
    <col min="13061" max="13064" width="8.7265625" style="31" customWidth="1"/>
    <col min="13065" max="13065" width="12.453125" style="31" customWidth="1"/>
    <col min="13066" max="13315" width="10.81640625" style="31"/>
    <col min="13316" max="13316" width="44.453125" style="31" customWidth="1"/>
    <col min="13317" max="13320" width="8.7265625" style="31" customWidth="1"/>
    <col min="13321" max="13321" width="12.453125" style="31" customWidth="1"/>
    <col min="13322" max="13571" width="10.81640625" style="31"/>
    <col min="13572" max="13572" width="44.453125" style="31" customWidth="1"/>
    <col min="13573" max="13576" width="8.7265625" style="31" customWidth="1"/>
    <col min="13577" max="13577" width="12.453125" style="31" customWidth="1"/>
    <col min="13578" max="13827" width="10.81640625" style="31"/>
    <col min="13828" max="13828" width="44.453125" style="31" customWidth="1"/>
    <col min="13829" max="13832" width="8.7265625" style="31" customWidth="1"/>
    <col min="13833" max="13833" width="12.453125" style="31" customWidth="1"/>
    <col min="13834" max="14083" width="10.81640625" style="31"/>
    <col min="14084" max="14084" width="44.453125" style="31" customWidth="1"/>
    <col min="14085" max="14088" width="8.7265625" style="31" customWidth="1"/>
    <col min="14089" max="14089" width="12.453125" style="31" customWidth="1"/>
    <col min="14090" max="14339" width="10.81640625" style="31"/>
    <col min="14340" max="14340" width="44.453125" style="31" customWidth="1"/>
    <col min="14341" max="14344" width="8.7265625" style="31" customWidth="1"/>
    <col min="14345" max="14345" width="12.453125" style="31" customWidth="1"/>
    <col min="14346" max="14595" width="10.81640625" style="31"/>
    <col min="14596" max="14596" width="44.453125" style="31" customWidth="1"/>
    <col min="14597" max="14600" width="8.7265625" style="31" customWidth="1"/>
    <col min="14601" max="14601" width="12.453125" style="31" customWidth="1"/>
    <col min="14602" max="14851" width="10.81640625" style="31"/>
    <col min="14852" max="14852" width="44.453125" style="31" customWidth="1"/>
    <col min="14853" max="14856" width="8.7265625" style="31" customWidth="1"/>
    <col min="14857" max="14857" width="12.453125" style="31" customWidth="1"/>
    <col min="14858" max="15107" width="10.81640625" style="31"/>
    <col min="15108" max="15108" width="44.453125" style="31" customWidth="1"/>
    <col min="15109" max="15112" width="8.7265625" style="31" customWidth="1"/>
    <col min="15113" max="15113" width="12.453125" style="31" customWidth="1"/>
    <col min="15114" max="15363" width="10.81640625" style="31"/>
    <col min="15364" max="15364" width="44.453125" style="31" customWidth="1"/>
    <col min="15365" max="15368" width="8.7265625" style="31" customWidth="1"/>
    <col min="15369" max="15369" width="12.453125" style="31" customWidth="1"/>
    <col min="15370" max="15619" width="10.81640625" style="31"/>
    <col min="15620" max="15620" width="44.453125" style="31" customWidth="1"/>
    <col min="15621" max="15624" width="8.7265625" style="31" customWidth="1"/>
    <col min="15625" max="15625" width="12.453125" style="31" customWidth="1"/>
    <col min="15626" max="15875" width="10.81640625" style="31"/>
    <col min="15876" max="15876" width="44.453125" style="31" customWidth="1"/>
    <col min="15877" max="15880" width="8.7265625" style="31" customWidth="1"/>
    <col min="15881" max="15881" width="12.453125" style="31" customWidth="1"/>
    <col min="15882" max="16131" width="10.81640625" style="31"/>
    <col min="16132" max="16132" width="44.453125" style="31" customWidth="1"/>
    <col min="16133" max="16136" width="8.7265625" style="31" customWidth="1"/>
    <col min="16137" max="16137" width="12.453125" style="31" customWidth="1"/>
    <col min="16138" max="16384" width="10.81640625" style="31"/>
  </cols>
  <sheetData>
    <row r="1" spans="1:15" s="2" customFormat="1" ht="20.149999999999999" customHeight="1" x14ac:dyDescent="0.25">
      <c r="A1" s="1" t="s">
        <v>14</v>
      </c>
    </row>
    <row r="2" spans="1:15" s="3" customFormat="1" ht="12" customHeight="1" x14ac:dyDescent="0.3">
      <c r="A2" s="64" t="s">
        <v>13</v>
      </c>
      <c r="B2" s="65" t="s">
        <v>31</v>
      </c>
      <c r="C2" s="65">
        <v>1997</v>
      </c>
      <c r="D2" s="65">
        <v>1998</v>
      </c>
      <c r="E2" s="65">
        <v>1999</v>
      </c>
      <c r="F2" s="65">
        <v>2000</v>
      </c>
      <c r="G2" s="65">
        <v>2001</v>
      </c>
      <c r="H2" s="65">
        <v>2002</v>
      </c>
      <c r="I2" s="65">
        <v>2003</v>
      </c>
    </row>
    <row r="3" spans="1:15" s="3" customFormat="1" ht="12" customHeight="1" x14ac:dyDescent="0.3">
      <c r="A3" s="63"/>
      <c r="B3" s="66"/>
      <c r="C3" s="67"/>
      <c r="D3" s="67"/>
      <c r="E3" s="67"/>
      <c r="F3" s="67"/>
      <c r="G3" s="67"/>
      <c r="H3" s="67"/>
      <c r="I3" s="67"/>
    </row>
    <row r="4" spans="1:15" s="3" customFormat="1" ht="12" customHeight="1" x14ac:dyDescent="0.3">
      <c r="A4" s="4"/>
      <c r="B4" s="35"/>
      <c r="C4" s="5"/>
      <c r="D4" s="5"/>
      <c r="E4" s="5"/>
      <c r="F4" s="5"/>
      <c r="G4" s="5"/>
      <c r="H4" s="5"/>
      <c r="I4" s="5"/>
    </row>
    <row r="5" spans="1:15" s="7" customFormat="1" ht="12" customHeight="1" x14ac:dyDescent="0.25">
      <c r="A5" s="63" t="s">
        <v>32</v>
      </c>
      <c r="B5" s="59">
        <v>2699442</v>
      </c>
      <c r="C5" s="58">
        <v>3499231</v>
      </c>
      <c r="D5" s="58">
        <v>3518568</v>
      </c>
      <c r="E5" s="58">
        <v>3794868</v>
      </c>
      <c r="F5" s="58">
        <v>3359161</v>
      </c>
      <c r="G5" s="58">
        <v>3565776</v>
      </c>
      <c r="H5" s="58">
        <v>3683702</v>
      </c>
      <c r="I5" s="58">
        <v>3525733</v>
      </c>
      <c r="K5" s="6"/>
      <c r="L5" s="6"/>
      <c r="M5" s="6"/>
      <c r="N5" s="6"/>
      <c r="O5" s="6"/>
    </row>
    <row r="6" spans="1:15" s="7" customFormat="1" ht="12" customHeight="1" x14ac:dyDescent="0.25">
      <c r="A6" s="4"/>
      <c r="B6" s="36"/>
      <c r="C6" s="37"/>
      <c r="D6" s="38"/>
      <c r="E6" s="39"/>
      <c r="F6" s="40"/>
      <c r="G6" s="37"/>
      <c r="H6" s="37"/>
      <c r="I6" s="37"/>
      <c r="K6" s="6"/>
      <c r="L6" s="6"/>
      <c r="M6" s="6"/>
      <c r="N6" s="6"/>
      <c r="O6" s="6"/>
    </row>
    <row r="7" spans="1:15" s="7" customFormat="1" ht="12" customHeight="1" x14ac:dyDescent="0.25">
      <c r="A7" s="61" t="s">
        <v>16</v>
      </c>
      <c r="B7" s="59">
        <v>1684994</v>
      </c>
      <c r="C7" s="58">
        <v>1254131</v>
      </c>
      <c r="D7" s="58">
        <v>1203247</v>
      </c>
      <c r="E7" s="58">
        <v>1317539</v>
      </c>
      <c r="F7" s="58">
        <v>954696</v>
      </c>
      <c r="G7" s="58">
        <v>901557</v>
      </c>
      <c r="H7" s="62">
        <v>978619</v>
      </c>
      <c r="I7" s="58">
        <v>798028</v>
      </c>
    </row>
    <row r="8" spans="1:15" s="7" customFormat="1" ht="12" customHeight="1" x14ac:dyDescent="0.25">
      <c r="A8" s="12" t="s">
        <v>0</v>
      </c>
      <c r="B8" s="26"/>
      <c r="C8" s="13"/>
      <c r="D8" s="13" t="s">
        <v>50</v>
      </c>
      <c r="E8" s="13">
        <v>49546</v>
      </c>
      <c r="F8" s="13">
        <v>59521</v>
      </c>
      <c r="G8" s="13">
        <v>59998</v>
      </c>
      <c r="H8" s="13">
        <v>58798</v>
      </c>
      <c r="I8" s="13">
        <v>59234</v>
      </c>
    </row>
    <row r="9" spans="1:15" s="7" customFormat="1" ht="12" customHeight="1" x14ac:dyDescent="0.25">
      <c r="A9" s="12" t="s">
        <v>1</v>
      </c>
      <c r="B9" s="26">
        <v>1127273</v>
      </c>
      <c r="C9" s="13">
        <v>982680</v>
      </c>
      <c r="D9" s="13">
        <v>966885</v>
      </c>
      <c r="E9" s="13">
        <v>1052228</v>
      </c>
      <c r="F9" s="13">
        <v>716156</v>
      </c>
      <c r="G9" s="13">
        <v>666149</v>
      </c>
      <c r="H9" s="13">
        <v>753583</v>
      </c>
      <c r="I9" s="13">
        <v>559979</v>
      </c>
      <c r="K9" s="6"/>
      <c r="L9" s="6"/>
      <c r="M9" s="6"/>
      <c r="N9" s="6"/>
      <c r="O9" s="6"/>
    </row>
    <row r="10" spans="1:15" s="7" customFormat="1" ht="12" customHeight="1" x14ac:dyDescent="0.25">
      <c r="A10" s="12" t="s">
        <v>2</v>
      </c>
      <c r="B10" s="26">
        <v>133902</v>
      </c>
      <c r="C10" s="13">
        <v>69365</v>
      </c>
      <c r="D10" s="13">
        <v>34743</v>
      </c>
      <c r="E10" s="13">
        <v>32585</v>
      </c>
      <c r="F10" s="13">
        <v>26193</v>
      </c>
      <c r="G10" s="13">
        <v>46370</v>
      </c>
      <c r="H10" s="13">
        <v>20337</v>
      </c>
      <c r="I10" s="13">
        <v>24851</v>
      </c>
      <c r="K10" s="6"/>
      <c r="L10" s="6"/>
      <c r="M10" s="6"/>
      <c r="N10" s="6"/>
      <c r="O10" s="6"/>
    </row>
    <row r="11" spans="1:15" s="16" customFormat="1" ht="12" customHeight="1" x14ac:dyDescent="0.25">
      <c r="A11" s="12" t="s">
        <v>3</v>
      </c>
      <c r="B11" s="41">
        <v>423819</v>
      </c>
      <c r="C11" s="14">
        <v>202086</v>
      </c>
      <c r="D11" s="13">
        <v>201619</v>
      </c>
      <c r="E11" s="13">
        <v>183180</v>
      </c>
      <c r="F11" s="13">
        <v>152826</v>
      </c>
      <c r="G11" s="14">
        <v>129040</v>
      </c>
      <c r="H11" s="14">
        <v>145901</v>
      </c>
      <c r="I11" s="14">
        <v>153964</v>
      </c>
      <c r="K11" s="15"/>
      <c r="L11" s="15"/>
      <c r="M11" s="15"/>
      <c r="N11" s="15"/>
      <c r="O11" s="15"/>
    </row>
    <row r="12" spans="1:15" s="16" customFormat="1" ht="12" customHeight="1" x14ac:dyDescent="0.25">
      <c r="A12" s="42"/>
      <c r="B12" s="41"/>
      <c r="C12" s="14"/>
      <c r="D12" s="43"/>
      <c r="E12" s="43"/>
      <c r="F12" s="44"/>
      <c r="G12" s="14"/>
      <c r="H12" s="14"/>
      <c r="I12" s="14"/>
      <c r="K12" s="15"/>
      <c r="L12" s="15"/>
      <c r="M12" s="15"/>
      <c r="N12" s="15"/>
      <c r="O12" s="15"/>
    </row>
    <row r="13" spans="1:15" s="7" customFormat="1" ht="12" customHeight="1" x14ac:dyDescent="0.25">
      <c r="A13" s="60" t="s">
        <v>17</v>
      </c>
      <c r="B13" s="59">
        <v>772258</v>
      </c>
      <c r="C13" s="58">
        <v>2070005</v>
      </c>
      <c r="D13" s="58">
        <v>2125689</v>
      </c>
      <c r="E13" s="58">
        <v>2285600</v>
      </c>
      <c r="F13" s="58">
        <v>2114470</v>
      </c>
      <c r="G13" s="58">
        <v>2333575</v>
      </c>
      <c r="H13" s="58">
        <v>2428673</v>
      </c>
      <c r="I13" s="58">
        <v>2435000</v>
      </c>
      <c r="K13" s="6"/>
      <c r="L13" s="6"/>
      <c r="M13" s="6"/>
      <c r="O13" s="18"/>
    </row>
    <row r="14" spans="1:15" s="7" customFormat="1" ht="12" customHeight="1" x14ac:dyDescent="0.25">
      <c r="A14" s="12" t="s">
        <v>4</v>
      </c>
      <c r="B14" s="26">
        <v>758332</v>
      </c>
      <c r="C14" s="13">
        <v>1375902</v>
      </c>
      <c r="D14" s="13">
        <v>1329503</v>
      </c>
      <c r="E14" s="13">
        <v>1846188</v>
      </c>
      <c r="F14" s="13">
        <v>1758985</v>
      </c>
      <c r="G14" s="13">
        <v>1916580</v>
      </c>
      <c r="H14" s="13">
        <v>1981432</v>
      </c>
      <c r="I14" s="13">
        <v>1980000</v>
      </c>
      <c r="K14" s="6"/>
      <c r="L14" s="6"/>
      <c r="M14" s="6"/>
      <c r="N14" s="6"/>
    </row>
    <row r="15" spans="1:15" s="7" customFormat="1" ht="12" customHeight="1" x14ac:dyDescent="0.25">
      <c r="A15" s="12" t="s">
        <v>5</v>
      </c>
      <c r="B15" s="26">
        <v>13926</v>
      </c>
      <c r="C15" s="13">
        <v>694103</v>
      </c>
      <c r="D15" s="13">
        <v>796186</v>
      </c>
      <c r="E15" s="13">
        <v>439412</v>
      </c>
      <c r="F15" s="13">
        <v>355485</v>
      </c>
      <c r="G15" s="13">
        <v>416995</v>
      </c>
      <c r="H15" s="13">
        <v>447241</v>
      </c>
      <c r="I15" s="13">
        <v>455000</v>
      </c>
      <c r="K15" s="11"/>
      <c r="O15" s="6"/>
    </row>
    <row r="16" spans="1:15" s="7" customFormat="1" ht="12" customHeight="1" x14ac:dyDescent="0.25">
      <c r="A16" s="42"/>
      <c r="B16" s="26"/>
      <c r="C16" s="13"/>
      <c r="D16" s="45"/>
      <c r="E16" s="45"/>
      <c r="F16" s="46"/>
      <c r="G16" s="13"/>
      <c r="H16" s="13"/>
      <c r="I16" s="13"/>
      <c r="O16" s="6"/>
    </row>
    <row r="17" spans="1:13" s="7" customFormat="1" ht="12" customHeight="1" x14ac:dyDescent="0.25">
      <c r="A17" s="60" t="s">
        <v>33</v>
      </c>
      <c r="B17" s="59">
        <v>208761</v>
      </c>
      <c r="C17" s="58">
        <v>138824</v>
      </c>
      <c r="D17" s="58">
        <v>147153</v>
      </c>
      <c r="E17" s="58">
        <v>148467</v>
      </c>
      <c r="F17" s="58">
        <v>245503</v>
      </c>
      <c r="G17" s="58">
        <v>276588</v>
      </c>
      <c r="H17" s="58">
        <v>222820</v>
      </c>
      <c r="I17" s="58">
        <v>242353</v>
      </c>
    </row>
    <row r="18" spans="1:13" s="7" customFormat="1" ht="12" customHeight="1" x14ac:dyDescent="0.25">
      <c r="A18" s="12" t="s">
        <v>6</v>
      </c>
      <c r="B18" s="26">
        <v>133879</v>
      </c>
      <c r="C18" s="13">
        <v>84488</v>
      </c>
      <c r="D18" s="13">
        <v>76400</v>
      </c>
      <c r="E18" s="13">
        <v>76400</v>
      </c>
      <c r="F18" s="13">
        <v>88000</v>
      </c>
      <c r="G18" s="13">
        <v>102058</v>
      </c>
      <c r="H18" s="13">
        <v>90000</v>
      </c>
      <c r="I18" s="13">
        <v>102000</v>
      </c>
    </row>
    <row r="19" spans="1:13" s="7" customFormat="1" ht="12" customHeight="1" x14ac:dyDescent="0.25">
      <c r="A19" s="12" t="s">
        <v>7</v>
      </c>
      <c r="B19" s="26">
        <v>27136</v>
      </c>
      <c r="C19" s="13">
        <v>4900</v>
      </c>
      <c r="D19" s="13">
        <v>20000</v>
      </c>
      <c r="E19" s="13">
        <v>20000</v>
      </c>
      <c r="F19" s="13">
        <v>100000</v>
      </c>
      <c r="G19" s="13">
        <v>98180</v>
      </c>
      <c r="H19" s="13">
        <v>70000</v>
      </c>
      <c r="I19" s="13">
        <v>79418</v>
      </c>
    </row>
    <row r="20" spans="1:13" s="7" customFormat="1" ht="12" customHeight="1" x14ac:dyDescent="0.25">
      <c r="A20" s="12" t="s">
        <v>8</v>
      </c>
      <c r="B20" s="26">
        <v>952</v>
      </c>
      <c r="C20" s="13">
        <v>3073</v>
      </c>
      <c r="D20" s="13">
        <v>2000</v>
      </c>
      <c r="E20" s="13">
        <v>4987</v>
      </c>
      <c r="F20" s="13">
        <v>7753</v>
      </c>
      <c r="G20" s="13">
        <v>30000</v>
      </c>
      <c r="H20" s="13">
        <v>9000</v>
      </c>
      <c r="I20" s="13">
        <v>11720</v>
      </c>
    </row>
    <row r="21" spans="1:13" s="7" customFormat="1" ht="12" customHeight="1" x14ac:dyDescent="0.25">
      <c r="A21" s="12" t="s">
        <v>34</v>
      </c>
      <c r="B21" s="26">
        <v>21476</v>
      </c>
      <c r="C21" s="13">
        <v>22249</v>
      </c>
      <c r="D21" s="13">
        <v>22164</v>
      </c>
      <c r="E21" s="13">
        <v>23226</v>
      </c>
      <c r="F21" s="13">
        <v>22015</v>
      </c>
      <c r="G21" s="13">
        <v>23039</v>
      </c>
      <c r="H21" s="13">
        <v>23737</v>
      </c>
      <c r="I21" s="13">
        <v>23736</v>
      </c>
    </row>
    <row r="22" spans="1:13" s="7" customFormat="1" ht="12" customHeight="1" x14ac:dyDescent="0.25">
      <c r="A22" s="12" t="s">
        <v>35</v>
      </c>
      <c r="B22" s="26">
        <v>1449</v>
      </c>
      <c r="C22" s="13">
        <v>1718</v>
      </c>
      <c r="D22" s="13">
        <v>5639</v>
      </c>
      <c r="E22" s="13">
        <v>3354</v>
      </c>
      <c r="F22" s="13">
        <v>6735</v>
      </c>
      <c r="G22" s="13">
        <v>2119</v>
      </c>
      <c r="H22" s="13">
        <v>8996</v>
      </c>
      <c r="I22" s="13">
        <v>3641</v>
      </c>
    </row>
    <row r="23" spans="1:13" s="7" customFormat="1" ht="12" customHeight="1" x14ac:dyDescent="0.25">
      <c r="A23" s="12" t="s">
        <v>9</v>
      </c>
      <c r="B23" s="26">
        <v>23869</v>
      </c>
      <c r="C23" s="13">
        <v>22396</v>
      </c>
      <c r="D23" s="13">
        <v>20950</v>
      </c>
      <c r="E23" s="13">
        <v>20500</v>
      </c>
      <c r="F23" s="13">
        <v>21000</v>
      </c>
      <c r="G23" s="13">
        <v>21192</v>
      </c>
      <c r="H23" s="13">
        <v>21087</v>
      </c>
      <c r="I23" s="13">
        <v>21838</v>
      </c>
      <c r="L23" s="21"/>
      <c r="M23" s="20"/>
    </row>
    <row r="24" spans="1:13" s="7" customFormat="1" ht="12" customHeight="1" x14ac:dyDescent="0.25">
      <c r="A24" s="42"/>
      <c r="B24" s="26"/>
      <c r="C24" s="13"/>
      <c r="D24" s="45"/>
      <c r="E24" s="45"/>
      <c r="F24" s="46"/>
      <c r="G24" s="13"/>
      <c r="H24" s="13"/>
      <c r="I24" s="13"/>
    </row>
    <row r="25" spans="1:13" s="7" customFormat="1" ht="12" customHeight="1" x14ac:dyDescent="0.25">
      <c r="A25" s="60" t="s">
        <v>10</v>
      </c>
      <c r="B25" s="59">
        <v>33429</v>
      </c>
      <c r="C25" s="58">
        <v>36271</v>
      </c>
      <c r="D25" s="58">
        <v>42479</v>
      </c>
      <c r="E25" s="58">
        <v>43262</v>
      </c>
      <c r="F25" s="58">
        <v>44492</v>
      </c>
      <c r="G25" s="58">
        <v>54056</v>
      </c>
      <c r="H25" s="58">
        <v>53590</v>
      </c>
      <c r="I25" s="58">
        <v>50322</v>
      </c>
      <c r="K25" s="11"/>
    </row>
    <row r="26" spans="1:13" s="7" customFormat="1" ht="12" customHeight="1" x14ac:dyDescent="0.25">
      <c r="A26" s="47"/>
      <c r="B26" s="36"/>
      <c r="C26" s="37"/>
      <c r="D26" s="38"/>
      <c r="E26" s="38"/>
      <c r="F26" s="40"/>
      <c r="G26" s="37"/>
      <c r="H26" s="37"/>
      <c r="I26" s="37"/>
    </row>
    <row r="27" spans="1:13" s="7" customFormat="1" ht="12" customHeight="1" x14ac:dyDescent="0.25">
      <c r="A27" s="56" t="s">
        <v>36</v>
      </c>
      <c r="B27" s="59">
        <v>348163</v>
      </c>
      <c r="C27" s="58">
        <v>408769</v>
      </c>
      <c r="D27" s="58">
        <v>407432</v>
      </c>
      <c r="E27" s="58">
        <v>402132</v>
      </c>
      <c r="F27" s="58">
        <v>368329</v>
      </c>
      <c r="G27" s="58">
        <v>396446</v>
      </c>
      <c r="H27" s="58">
        <v>383497</v>
      </c>
      <c r="I27" s="58">
        <v>381502</v>
      </c>
    </row>
    <row r="28" spans="1:13" s="27" customFormat="1" ht="12" customHeight="1" x14ac:dyDescent="0.25">
      <c r="A28" s="48" t="s">
        <v>49</v>
      </c>
      <c r="B28" s="49"/>
      <c r="C28" s="50"/>
      <c r="D28" s="51"/>
      <c r="E28" s="51"/>
      <c r="F28" s="52"/>
      <c r="G28" s="50"/>
      <c r="H28" s="50"/>
      <c r="I28" s="50"/>
    </row>
    <row r="29" spans="1:13" s="7" customFormat="1" ht="12" customHeight="1" x14ac:dyDescent="0.25">
      <c r="A29" s="24" t="s">
        <v>37</v>
      </c>
      <c r="B29" s="25">
        <v>93867</v>
      </c>
      <c r="C29" s="13">
        <v>127400</v>
      </c>
      <c r="D29" s="13">
        <v>136747</v>
      </c>
      <c r="E29" s="13">
        <v>129466</v>
      </c>
      <c r="F29" s="13">
        <v>111842</v>
      </c>
      <c r="G29" s="13">
        <v>98355</v>
      </c>
      <c r="H29" s="25">
        <v>114900</v>
      </c>
      <c r="I29" s="25">
        <v>114900</v>
      </c>
    </row>
    <row r="30" spans="1:13" s="7" customFormat="1" ht="12" customHeight="1" x14ac:dyDescent="0.25">
      <c r="A30" s="12" t="s">
        <v>38</v>
      </c>
      <c r="B30" s="26">
        <v>77996</v>
      </c>
      <c r="C30" s="13">
        <v>100000</v>
      </c>
      <c r="D30" s="13">
        <v>92600</v>
      </c>
      <c r="E30" s="13">
        <v>90420</v>
      </c>
      <c r="F30" s="13">
        <v>91230</v>
      </c>
      <c r="G30" s="13">
        <v>91447</v>
      </c>
      <c r="H30" s="26">
        <v>80400</v>
      </c>
      <c r="I30" s="26">
        <v>81200</v>
      </c>
    </row>
    <row r="31" spans="1:13" s="7" customFormat="1" ht="12" customHeight="1" x14ac:dyDescent="0.25">
      <c r="A31" s="12" t="s">
        <v>39</v>
      </c>
      <c r="B31" s="26">
        <v>96431</v>
      </c>
      <c r="C31" s="13">
        <v>100896</v>
      </c>
      <c r="D31" s="13">
        <v>97060</v>
      </c>
      <c r="E31" s="13">
        <v>99472</v>
      </c>
      <c r="F31" s="13">
        <v>117619</v>
      </c>
      <c r="G31" s="13">
        <v>122127</v>
      </c>
      <c r="H31" s="13">
        <v>118297</v>
      </c>
      <c r="I31" s="13">
        <v>121685</v>
      </c>
    </row>
    <row r="32" spans="1:13" s="7" customFormat="1" ht="12" customHeight="1" x14ac:dyDescent="0.25">
      <c r="A32" s="12" t="s">
        <v>11</v>
      </c>
      <c r="B32" s="26">
        <v>6843</v>
      </c>
      <c r="C32" s="13">
        <v>6774</v>
      </c>
      <c r="D32" s="13">
        <v>8825</v>
      </c>
      <c r="E32" s="13">
        <v>5525</v>
      </c>
      <c r="F32" s="13">
        <v>6514</v>
      </c>
      <c r="G32" s="13">
        <v>7008</v>
      </c>
      <c r="H32" s="13">
        <v>7196</v>
      </c>
      <c r="I32" s="13">
        <v>7640</v>
      </c>
    </row>
    <row r="33" spans="1:9" s="7" customFormat="1" ht="12" customHeight="1" x14ac:dyDescent="0.25">
      <c r="A33" s="12" t="s">
        <v>12</v>
      </c>
      <c r="B33" s="26">
        <v>73026</v>
      </c>
      <c r="C33" s="13">
        <v>73699</v>
      </c>
      <c r="D33" s="13">
        <v>72199</v>
      </c>
      <c r="E33" s="13">
        <v>77249</v>
      </c>
      <c r="F33" s="13">
        <v>54687</v>
      </c>
      <c r="G33" s="13">
        <v>77509</v>
      </c>
      <c r="H33" s="13">
        <v>62704</v>
      </c>
      <c r="I33" s="13">
        <v>56077</v>
      </c>
    </row>
    <row r="34" spans="1:9" s="7" customFormat="1" ht="12" customHeight="1" x14ac:dyDescent="0.25">
      <c r="A34" s="42"/>
      <c r="B34" s="25"/>
      <c r="C34" s="13"/>
      <c r="D34" s="53"/>
      <c r="E34" s="45"/>
      <c r="F34" s="54"/>
      <c r="G34" s="55"/>
      <c r="H34" s="55"/>
      <c r="I34" s="55"/>
    </row>
    <row r="35" spans="1:9" s="7" customFormat="1" ht="12" customHeight="1" x14ac:dyDescent="0.25">
      <c r="A35" s="56" t="s">
        <v>40</v>
      </c>
      <c r="B35" s="57">
        <f>SUM(B5,B27)</f>
        <v>3047605</v>
      </c>
      <c r="C35" s="58">
        <v>3908000</v>
      </c>
      <c r="D35" s="58">
        <v>3926000</v>
      </c>
      <c r="E35" s="58">
        <v>4197000</v>
      </c>
      <c r="F35" s="58">
        <v>3727490</v>
      </c>
      <c r="G35" s="58">
        <v>3962222</v>
      </c>
      <c r="H35" s="58">
        <v>4067199</v>
      </c>
      <c r="I35" s="58">
        <v>3907235</v>
      </c>
    </row>
    <row r="36" spans="1:9" s="2" customFormat="1" ht="12" customHeight="1" x14ac:dyDescent="0.25">
      <c r="A36" s="28"/>
      <c r="B36" s="29"/>
      <c r="C36" s="29"/>
      <c r="D36" s="29"/>
      <c r="E36" s="29"/>
      <c r="F36" s="29"/>
      <c r="G36" s="29"/>
      <c r="H36" s="29"/>
      <c r="I36" s="29"/>
    </row>
    <row r="37" spans="1:9" ht="12.75" customHeight="1" x14ac:dyDescent="0.3">
      <c r="A37" s="30" t="s">
        <v>41</v>
      </c>
      <c r="B37" s="30"/>
      <c r="C37" s="30"/>
      <c r="D37" s="30"/>
      <c r="E37" s="30"/>
      <c r="F37" s="30"/>
      <c r="G37" s="30"/>
      <c r="H37" s="30"/>
      <c r="I37" s="30"/>
    </row>
    <row r="38" spans="1:9" ht="12.75" customHeight="1" x14ac:dyDescent="0.3">
      <c r="A38" s="30" t="s">
        <v>42</v>
      </c>
      <c r="B38" s="30"/>
      <c r="C38" s="30"/>
      <c r="D38" s="30"/>
      <c r="E38" s="30"/>
      <c r="F38" s="30"/>
      <c r="G38" s="30"/>
      <c r="H38" s="30"/>
      <c r="I38" s="30"/>
    </row>
    <row r="39" spans="1:9" ht="12.75" customHeight="1" x14ac:dyDescent="0.3">
      <c r="A39" s="30" t="s">
        <v>43</v>
      </c>
      <c r="B39" s="30"/>
      <c r="C39" s="30"/>
      <c r="D39" s="30"/>
      <c r="E39" s="30"/>
      <c r="F39" s="30"/>
      <c r="G39" s="30"/>
      <c r="H39" s="30"/>
      <c r="I39" s="30"/>
    </row>
    <row r="40" spans="1:9" ht="12.75" customHeight="1" x14ac:dyDescent="0.3">
      <c r="A40" s="30" t="s">
        <v>44</v>
      </c>
      <c r="B40" s="30"/>
      <c r="C40" s="30"/>
      <c r="D40" s="30"/>
      <c r="E40" s="30"/>
      <c r="F40" s="30"/>
      <c r="G40" s="30"/>
      <c r="H40" s="30"/>
      <c r="I40" s="30"/>
    </row>
    <row r="41" spans="1:9" ht="12.75" customHeight="1" x14ac:dyDescent="0.3">
      <c r="A41" s="30" t="s">
        <v>45</v>
      </c>
      <c r="B41" s="30"/>
      <c r="C41" s="30"/>
      <c r="D41" s="30"/>
      <c r="E41" s="30"/>
      <c r="F41" s="30"/>
      <c r="G41" s="30"/>
      <c r="H41" s="30"/>
      <c r="I41" s="30"/>
    </row>
    <row r="42" spans="1:9" ht="12.75" customHeight="1" x14ac:dyDescent="0.3">
      <c r="A42" s="30" t="s">
        <v>46</v>
      </c>
      <c r="B42" s="30"/>
      <c r="C42" s="30"/>
      <c r="D42" s="30"/>
      <c r="E42" s="30"/>
      <c r="F42" s="30"/>
      <c r="G42" s="30"/>
      <c r="H42" s="30"/>
      <c r="I42" s="30"/>
    </row>
    <row r="43" spans="1:9" ht="12.75" customHeight="1" x14ac:dyDescent="0.3">
      <c r="A43" s="30"/>
      <c r="B43" s="30"/>
      <c r="C43" s="30"/>
      <c r="D43" s="30"/>
      <c r="E43" s="30"/>
      <c r="F43" s="30"/>
      <c r="G43" s="30"/>
      <c r="H43" s="30"/>
      <c r="I43" s="30"/>
    </row>
    <row r="44" spans="1:9" ht="12.75" customHeight="1" x14ac:dyDescent="0.3">
      <c r="A44" s="30" t="s">
        <v>47</v>
      </c>
      <c r="B44" s="30"/>
      <c r="C44" s="30"/>
      <c r="D44" s="30"/>
      <c r="E44" s="30"/>
      <c r="F44" s="30"/>
      <c r="G44" s="30"/>
      <c r="H44" s="30"/>
      <c r="I44" s="30"/>
    </row>
    <row r="45" spans="1:9" ht="12.75" customHeight="1" x14ac:dyDescent="0.3">
      <c r="A45" s="30" t="s">
        <v>51</v>
      </c>
    </row>
    <row r="46" spans="1:9" ht="12.75" customHeight="1" x14ac:dyDescent="0.3">
      <c r="A46" s="30"/>
    </row>
    <row r="47" spans="1:9" ht="12.75" customHeight="1" x14ac:dyDescent="0.3">
      <c r="A47" s="30" t="s">
        <v>48</v>
      </c>
    </row>
    <row r="48" spans="1:9" ht="12.75" customHeight="1" x14ac:dyDescent="0.3"/>
  </sheetData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_ausgaben_bund_fuer_landwirtschaft_und_ernaehrung_2004-2018_datenreihe_d"/>
    <f:field ref="objsubject" par="" edit="true" text=""/>
    <f:field ref="objcreatedby" par="" text="Bühlmann, Monique, BLW"/>
    <f:field ref="objcreatedat" par="" text="26.12.2018 11:41:14"/>
    <f:field ref="objchangedby" par="" text="Bühlmann, Monique, BLW"/>
    <f:field ref="objmodifiedat" par="" text="26.12.2018 11:42:0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_ausgaben_bund_fuer_landwirtschaft_und_ernaehrung_2004-2018_datenreihe_d"/>
    <f:field ref="CHPRECONFIG_1_1001_Objektname" par="" edit="true" text="1_ausgaben_bund_fuer_landwirtschaft_und_ernaehrung_2004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2004-2018</vt:lpstr>
      <vt:lpstr>1990-2003</vt:lpstr>
      <vt:lpstr>'2004-2018'!Druckbereich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2017-09-26T07:29:34Z</cp:lastPrinted>
  <dcterms:created xsi:type="dcterms:W3CDTF">2001-02-01T15:10:45Z</dcterms:created>
  <dcterms:modified xsi:type="dcterms:W3CDTF">2020-11-12T09:29:27Z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COO.2101.101.2.1381656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*COO.2101.101.2.1381656*</vt:lpwstr>
  </property>
  <property fmtid="{D5CDD505-2E9C-101B-9397-08002B2CF9AE}" pid="21" name="FSC#COOELAK@1.1001:RefBarCode">
    <vt:lpwstr>*COO.2101.101.2.1381594*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1_ausgaben_bund_fuer_landwirtschaft_und_ernaehrung_2004-2018_datenreihe_d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2018-12-26T11:41:14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