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OLITIK/Direktzahlungen_Anhangtabellen_d/"/>
    </mc:Choice>
  </mc:AlternateContent>
  <bookViews>
    <workbookView xWindow="24780" yWindow="2140" windowWidth="25060" windowHeight="23800" tabRatio="556"/>
  </bookViews>
  <sheets>
    <sheet name="Tab49" sheetId="10" r:id="rId1"/>
  </sheet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" i="10" l="1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J29" i="10"/>
  <c r="K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H29" i="10"/>
  <c r="G29" i="10"/>
  <c r="I4" i="10"/>
  <c r="E29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4" i="10"/>
  <c r="C29" i="10"/>
  <c r="B29" i="10"/>
  <c r="D29" i="10"/>
  <c r="F29" i="10"/>
  <c r="K29" i="10"/>
  <c r="I29" i="10"/>
</calcChain>
</file>

<file path=xl/sharedStrings.xml><?xml version="1.0" encoding="utf-8"?>
<sst xmlns="http://schemas.openxmlformats.org/spreadsheetml/2006/main" count="49" uniqueCount="39">
  <si>
    <t>%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</si>
  <si>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</si>
  <si>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</si>
  <si>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</si>
  <si>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</si>
  <si>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</si>
  <si>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</si>
  <si>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</si>
  <si>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</si>
  <si>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</si>
  <si>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</si>
  <si>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</si>
  <si>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</si>
  <si>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</si>
  <si>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</si>
  <si>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</si>
  <si>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</si>
  <si>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</si>
  <si>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</si>
  <si>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</si>
  <si>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</si>
  <si>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</si>
  <si>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</si>
  <si>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</si>
  <si>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</si>
  <si>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</si>
  <si>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Kanton</t>
  </si>
  <si>
    <t>Anzahl</t>
  </si>
  <si>
    <t>Betriebe mit Mangel</t>
  </si>
  <si>
    <t>Betriebe (total)</t>
  </si>
  <si>
    <t>CH</t>
  </si>
  <si>
    <t>Quellen: Acontrol und Kantone</t>
  </si>
  <si>
    <t>Betriebe mit Kontr.</t>
  </si>
  <si>
    <t>kontr. Betriebe</t>
  </si>
  <si>
    <t>kontr. Betriebe mit Mangel</t>
  </si>
  <si>
    <t>Kontr.</t>
  </si>
  <si>
    <t>Kontr. mit Mangel</t>
  </si>
  <si>
    <t>nicht an-gemeldete Kontr.</t>
  </si>
  <si>
    <t>Kontrollen 2019 auf Ganzjahresbetrieben im Bereich Tierwohl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</si>
</sst>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\ ###\ ##0"/>
  </numFmts>
  <fonts count="3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6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22" borderId="1" applyNumberFormat="0" applyAlignment="0" applyProtection="0"/>
    <xf numFmtId="0" fontId="7" fillId="22" borderId="2" applyNumberFormat="0" applyAlignment="0" applyProtection="0"/>
    <xf numFmtId="0" fontId="8" fillId="9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23" borderId="0" applyNumberFormat="0" applyBorder="0" applyAlignment="0" applyProtection="0"/>
    <xf numFmtId="0" fontId="2" fillId="24" borderId="4" applyNumberFormat="0" applyFont="0" applyAlignment="0" applyProtection="0"/>
    <xf numFmtId="9" fontId="4" fillId="0" borderId="0" applyFont="0" applyFill="0" applyBorder="0" applyAlignment="0" applyProtection="0"/>
    <xf numFmtId="0" fontId="13" fillId="5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5" borderId="9" applyNumberFormat="0" applyAlignment="0" applyProtection="0"/>
    <xf numFmtId="0" fontId="25" fillId="0" borderId="0"/>
    <xf numFmtId="9" fontId="25" fillId="0" borderId="0" applyFont="0" applyFill="0" applyBorder="0" applyAlignment="0" applyProtection="0"/>
    <xf numFmtId="0" fontId="29" fillId="0" borderId="0"/>
    <xf numFmtId="0" fontId="30" fillId="0" borderId="0"/>
  </cellStyleXfs>
  <cellXfs count="28">
    <xf numFmtId="0" fontId="0" fillId="0" borderId="0" xfId="0"/>
    <xf numFmtId="0" fontId="23" fillId="0" borderId="0" xfId="0" applyFont="1" applyFill="1" applyBorder="1" applyAlignment="1">
      <alignment horizontal="left" vertical="center"/>
    </xf>
    <xf numFmtId="3" fontId="26" fillId="0" borderId="0" xfId="52" applyNumberFormat="1" applyFont="1" applyBorder="1" applyAlignment="1">
      <alignment horizontal="left" vertical="center"/>
    </xf>
    <xf numFmtId="0" fontId="27" fillId="0" borderId="0" xfId="52" applyFont="1"/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8" fillId="0" borderId="0" xfId="52" applyFont="1"/>
    <xf numFmtId="165" fontId="23" fillId="0" borderId="0" xfId="0" applyNumberFormat="1" applyFont="1" applyFill="1" applyBorder="1" applyAlignment="1">
      <alignment horizontal="right" vertical="center" wrapText="1"/>
    </xf>
    <xf numFmtId="0" fontId="22" fillId="2" borderId="10" xfId="0" applyNumberFormat="1" applyFont="1" applyFill="1" applyBorder="1" applyAlignment="1">
      <alignment horizontal="right" vertical="top" wrapText="1"/>
    </xf>
    <xf numFmtId="165" fontId="22" fillId="2" borderId="11" xfId="0" applyNumberFormat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left" vertical="center"/>
    </xf>
    <xf numFmtId="0" fontId="22" fillId="2" borderId="11" xfId="0" applyNumberFormat="1" applyFont="1" applyFill="1" applyBorder="1" applyAlignment="1">
      <alignment horizontal="right" vertical="top" wrapText="1"/>
    </xf>
    <xf numFmtId="0" fontId="23" fillId="0" borderId="10" xfId="0" applyFont="1" applyFill="1" applyBorder="1" applyAlignment="1">
      <alignment horizontal="left" vertical="center"/>
    </xf>
    <xf numFmtId="0" fontId="22" fillId="2" borderId="12" xfId="0" applyNumberFormat="1" applyFont="1" applyFill="1" applyBorder="1" applyAlignment="1">
      <alignment horizontal="left" vertical="top" wrapText="1"/>
    </xf>
    <xf numFmtId="0" fontId="22" fillId="2" borderId="13" xfId="0" applyNumberFormat="1" applyFont="1" applyFill="1" applyBorder="1" applyAlignment="1">
      <alignment horizontal="left" vertical="top" wrapText="1"/>
    </xf>
    <xf numFmtId="0" fontId="27" fillId="0" borderId="14" xfId="52" applyFont="1" applyBorder="1" applyAlignment="1">
      <alignment vertical="center"/>
    </xf>
    <xf numFmtId="1" fontId="23" fillId="3" borderId="14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right" vertical="top" wrapText="1"/>
    </xf>
    <xf numFmtId="0" fontId="22" fillId="2" borderId="13" xfId="0" applyNumberFormat="1" applyFont="1" applyFill="1" applyBorder="1" applyAlignment="1">
      <alignment horizontal="right" vertical="top" wrapText="1"/>
    </xf>
    <xf numFmtId="1" fontId="27" fillId="0" borderId="14" xfId="52" applyNumberFormat="1" applyFont="1" applyBorder="1" applyAlignment="1">
      <alignment horizontal="right" vertical="center"/>
    </xf>
    <xf numFmtId="1" fontId="22" fillId="2" borderId="12" xfId="0" applyNumberFormat="1" applyFont="1" applyFill="1" applyBorder="1" applyAlignment="1">
      <alignment horizontal="right" vertical="center" wrapText="1"/>
    </xf>
    <xf numFmtId="165" fontId="23" fillId="26" borderId="0" xfId="0" applyNumberFormat="1" applyFont="1" applyFill="1" applyBorder="1" applyAlignment="1">
      <alignment horizontal="right" vertical="center" wrapText="1"/>
    </xf>
    <xf numFmtId="1" fontId="27" fillId="26" borderId="14" xfId="52" applyNumberFormat="1" applyFont="1" applyFill="1" applyBorder="1" applyAlignment="1">
      <alignment horizontal="right" vertical="center"/>
    </xf>
    <xf numFmtId="1" fontId="27" fillId="0" borderId="0" xfId="52" applyNumberFormat="1" applyFont="1" applyBorder="1" applyAlignment="1">
      <alignment horizontal="right" vertical="center"/>
    </xf>
    <xf numFmtId="1" fontId="27" fillId="26" borderId="0" xfId="52" applyNumberFormat="1" applyFont="1" applyFill="1" applyBorder="1" applyAlignment="1">
      <alignment horizontal="right" vertical="center"/>
    </xf>
    <xf numFmtId="1" fontId="22" fillId="2" borderId="10" xfId="0" applyNumberFormat="1" applyFont="1" applyFill="1" applyBorder="1" applyAlignment="1">
      <alignment horizontal="right" vertical="center" wrapText="1"/>
    </xf>
    <xf numFmtId="1" fontId="27" fillId="0" borderId="10" xfId="52" applyNumberFormat="1" applyFont="1" applyBorder="1" applyAlignment="1">
      <alignment horizontal="right" vertical="center"/>
    </xf>
  </cellXfs>
  <cellStyles count="56">
    <cellStyle name="20 % - Akzent1" xfId="1"/>
    <cellStyle name="20 % - Akzent2" xfId="2"/>
    <cellStyle name="20 % - Akzent3" xfId="3"/>
    <cellStyle name="20 % - Akzent4" xfId="4"/>
    <cellStyle name="20 % - Akzent5" xfId="5"/>
    <cellStyle name="20 % - Akzent6" xfId="6"/>
    <cellStyle name="40 % - Akzent1" xfId="7"/>
    <cellStyle name="40 % - Akzent2" xfId="8"/>
    <cellStyle name="40 % - Akzent3" xfId="9"/>
    <cellStyle name="40 % - Akzent4" xfId="10"/>
    <cellStyle name="40 % - Akzent5" xfId="11"/>
    <cellStyle name="40 % - Akzent6" xfId="12"/>
    <cellStyle name="60 % - Akzent1" xfId="13"/>
    <cellStyle name="60 % - Akzent2" xfId="14"/>
    <cellStyle name="60 % - Akzent3" xfId="15"/>
    <cellStyle name="60 % - Akzent4" xfId="16"/>
    <cellStyle name="60 % - Akzent5" xfId="17"/>
    <cellStyle name="60 % - Akzent6" xfId="18"/>
    <cellStyle name="Akzent1" xfId="19"/>
    <cellStyle name="Akzent2" xfId="20"/>
    <cellStyle name="Akzent3" xfId="21"/>
    <cellStyle name="Akzent4" xfId="22"/>
    <cellStyle name="Akzent5" xfId="23"/>
    <cellStyle name="Akzent6" xfId="24"/>
    <cellStyle name="Ausgabe" xfId="25"/>
    <cellStyle name="Berechnung" xfId="26"/>
    <cellStyle name="Eingabe" xfId="27"/>
    <cellStyle name="Ergebnis" xfId="28"/>
    <cellStyle name="Erklärender Text" xfId="29"/>
    <cellStyle name="Gut" xfId="30"/>
    <cellStyle name="Komma 2" xfId="31"/>
    <cellStyle name="Komma 2 2" xfId="32"/>
    <cellStyle name="Komma 3" xfId="33"/>
    <cellStyle name="Komma 4" xfId="34"/>
    <cellStyle name="Komma 5" xfId="35"/>
    <cellStyle name="Neutral" xfId="36"/>
    <cellStyle name="Notiz" xfId="37"/>
    <cellStyle name="Prozent 2" xfId="38"/>
    <cellStyle name="Prozent 3" xfId="53"/>
    <cellStyle name="Schlecht" xfId="39"/>
    <cellStyle name="Stand." xfId="0" builtinId="0"/>
    <cellStyle name="Standard 2" xfId="40"/>
    <cellStyle name="Standard 2 2" xfId="41"/>
    <cellStyle name="Standard 2 3" xfId="42"/>
    <cellStyle name="Standard 2 4" xfId="55"/>
    <cellStyle name="Standard 3" xfId="43"/>
    <cellStyle name="Standard 4" xfId="52"/>
    <cellStyle name="Standard 5" xfId="54"/>
    <cellStyle name="Überschrift" xfId="44"/>
    <cellStyle name="Überschrift 1" xfId="45"/>
    <cellStyle name="Überschrift 2" xfId="46"/>
    <cellStyle name="Überschrift 3" xfId="47"/>
    <cellStyle name="Überschrift 4" xfId="48"/>
    <cellStyle name="Verknüpfte Zelle" xfId="49"/>
    <cellStyle name="Warnender Text" xfId="50"/>
    <cellStyle name="Zelle überprüfen" xfId="51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>
    <pageSetUpPr fitToPage="1"/>
  </sheetPr>
  <dimension ref="A1:AG32"/>
  <sheetViews>
    <sheetView tabSelected="1" zoomScale="150" zoomScaleNormal="150" zoomScalePageLayoutView="190" workbookViewId="0">
      <selection sqref="A1:L33"/>
    </sheetView>
  </sheetViews>
  <sheetFormatPr baseColWidth="10" defaultColWidth="10.6640625" defaultRowHeight="10.25" customHeight="1" x14ac:dyDescent="0.15"/>
  <cols>
    <col min="1" max="1" width="7.6640625" style="1" customWidth="1"/>
    <col min="2" max="3" width="6.33203125" style="1" customWidth="1"/>
    <col min="4" max="4" width="6.1640625" style="1" customWidth="1"/>
    <col min="5" max="6" width="6.33203125" style="1" customWidth="1"/>
    <col min="7" max="7" width="6" style="1" customWidth="1"/>
    <col min="8" max="9" width="6.33203125" style="1" customWidth="1"/>
    <col min="10" max="11" width="6.6640625" style="1" customWidth="1"/>
    <col min="12" max="12" width="5" style="1" customWidth="1"/>
    <col min="13" max="16384" width="10.6640625" style="1"/>
  </cols>
  <sheetData>
    <row r="1" spans="1:33" ht="14.25" customHeight="1" x14ac:dyDescent="0.15">
      <c r="A1" s="4" t="s">
        <v>38</v>
      </c>
      <c r="B1" s="5"/>
      <c r="C1" s="5"/>
      <c r="D1" s="5"/>
      <c r="E1" s="5"/>
      <c r="F1" s="5"/>
      <c r="G1" s="5"/>
      <c r="H1" s="5"/>
      <c r="I1" s="5"/>
    </row>
    <row r="2" spans="1:33" s="12" customFormat="1" ht="43.25" customHeight="1" x14ac:dyDescent="0.15">
      <c r="A2" s="13" t="s">
        <v>26</v>
      </c>
      <c r="B2" s="11" t="s">
        <v>29</v>
      </c>
      <c r="C2" s="11" t="s">
        <v>32</v>
      </c>
      <c r="D2" s="18" t="s">
        <v>33</v>
      </c>
      <c r="E2" s="11" t="s">
        <v>28</v>
      </c>
      <c r="F2" s="18" t="s">
        <v>34</v>
      </c>
      <c r="G2" s="11" t="s">
        <v>35</v>
      </c>
      <c r="H2" s="11" t="s">
        <v>36</v>
      </c>
      <c r="I2" s="18" t="s">
        <v>36</v>
      </c>
      <c r="J2" s="11" t="s">
        <v>37</v>
      </c>
      <c r="K2" s="11" t="s">
        <v>37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0.25" customHeight="1" x14ac:dyDescent="0.15">
      <c r="A3" s="14"/>
      <c r="B3" s="8" t="s">
        <v>27</v>
      </c>
      <c r="C3" s="8" t="s">
        <v>27</v>
      </c>
      <c r="D3" s="19" t="s">
        <v>0</v>
      </c>
      <c r="E3" s="8" t="s">
        <v>27</v>
      </c>
      <c r="F3" s="19" t="s">
        <v>0</v>
      </c>
      <c r="G3" s="8" t="s">
        <v>27</v>
      </c>
      <c r="H3" s="8" t="s">
        <v>27</v>
      </c>
      <c r="I3" s="19" t="s">
        <v>0</v>
      </c>
      <c r="J3" s="8" t="s">
        <v>27</v>
      </c>
      <c r="K3" s="11" t="s">
        <v>0</v>
      </c>
    </row>
    <row r="4" spans="1:33" ht="10.25" customHeight="1" x14ac:dyDescent="0.15">
      <c r="A4" s="15" t="s">
        <v>18</v>
      </c>
      <c r="B4" s="7">
        <v>1253</v>
      </c>
      <c r="C4" s="7">
        <v>536</v>
      </c>
      <c r="D4" s="20">
        <f>(C4*100)/B4</f>
        <v>42.777334397446133</v>
      </c>
      <c r="E4" s="7">
        <v>33</v>
      </c>
      <c r="F4" s="20">
        <f>(E4*100)/C4</f>
        <v>6.1567164179104479</v>
      </c>
      <c r="G4" s="7">
        <v>542</v>
      </c>
      <c r="H4" s="7">
        <v>33</v>
      </c>
      <c r="I4" s="20">
        <f>(H4*100)/G4</f>
        <v>6.0885608856088558</v>
      </c>
      <c r="J4" s="7">
        <v>480</v>
      </c>
      <c r="K4" s="24">
        <f t="shared" ref="K4:K29" si="0">(J4*100)/G4</f>
        <v>88.560885608856083</v>
      </c>
    </row>
    <row r="5" spans="1:33" ht="10.25" customHeight="1" x14ac:dyDescent="0.15">
      <c r="A5" s="16" t="s">
        <v>15</v>
      </c>
      <c r="B5" s="22">
        <v>348</v>
      </c>
      <c r="C5" s="22">
        <v>214</v>
      </c>
      <c r="D5" s="23">
        <f t="shared" ref="D5:D29" si="1">(C5*100)/B5</f>
        <v>61.494252873563219</v>
      </c>
      <c r="E5" s="22">
        <v>19</v>
      </c>
      <c r="F5" s="23">
        <f t="shared" ref="F5:F29" si="2">(E5*100)/C5</f>
        <v>8.878504672897197</v>
      </c>
      <c r="G5" s="22">
        <v>214</v>
      </c>
      <c r="H5" s="22">
        <v>19</v>
      </c>
      <c r="I5" s="23">
        <f t="shared" ref="I5:I29" si="3">(H5*100)/G5</f>
        <v>8.878504672897197</v>
      </c>
      <c r="J5" s="22">
        <v>56</v>
      </c>
      <c r="K5" s="25">
        <f t="shared" si="0"/>
        <v>26.168224299065422</v>
      </c>
    </row>
    <row r="6" spans="1:33" ht="10.25" customHeight="1" x14ac:dyDescent="0.15">
      <c r="A6" s="15" t="s">
        <v>14</v>
      </c>
      <c r="B6" s="7">
        <v>564</v>
      </c>
      <c r="C6" s="7">
        <v>293</v>
      </c>
      <c r="D6" s="20">
        <f t="shared" si="1"/>
        <v>51.950354609929079</v>
      </c>
      <c r="E6" s="7">
        <v>17</v>
      </c>
      <c r="F6" s="20">
        <f t="shared" si="2"/>
        <v>5.802047781569966</v>
      </c>
      <c r="G6" s="7">
        <v>296</v>
      </c>
      <c r="H6" s="7">
        <v>17</v>
      </c>
      <c r="I6" s="20">
        <f t="shared" si="3"/>
        <v>5.743243243243243</v>
      </c>
      <c r="J6" s="7">
        <v>70</v>
      </c>
      <c r="K6" s="24">
        <f t="shared" si="0"/>
        <v>23.648648648648649</v>
      </c>
    </row>
    <row r="7" spans="1:33" ht="10.25" customHeight="1" x14ac:dyDescent="0.15">
      <c r="A7" s="16" t="s">
        <v>2</v>
      </c>
      <c r="B7" s="22">
        <v>8321</v>
      </c>
      <c r="C7" s="22">
        <v>4862</v>
      </c>
      <c r="D7" s="23">
        <f t="shared" si="1"/>
        <v>58.430477106117053</v>
      </c>
      <c r="E7" s="22">
        <v>411</v>
      </c>
      <c r="F7" s="23">
        <f t="shared" si="2"/>
        <v>8.4533113944878657</v>
      </c>
      <c r="G7" s="22">
        <v>6879</v>
      </c>
      <c r="H7" s="22">
        <v>462</v>
      </c>
      <c r="I7" s="23">
        <f t="shared" si="3"/>
        <v>6.7160924552987353</v>
      </c>
      <c r="J7" s="22">
        <v>1141</v>
      </c>
      <c r="K7" s="25">
        <f t="shared" si="0"/>
        <v>16.586713185055967</v>
      </c>
    </row>
    <row r="8" spans="1:33" ht="10.25" customHeight="1" x14ac:dyDescent="0.15">
      <c r="A8" s="15" t="s">
        <v>12</v>
      </c>
      <c r="B8" s="7">
        <v>459</v>
      </c>
      <c r="C8" s="7">
        <v>160</v>
      </c>
      <c r="D8" s="20">
        <f t="shared" si="1"/>
        <v>34.858387799564269</v>
      </c>
      <c r="E8" s="7">
        <v>2</v>
      </c>
      <c r="F8" s="20">
        <f t="shared" si="2"/>
        <v>1.25</v>
      </c>
      <c r="G8" s="7">
        <v>160</v>
      </c>
      <c r="H8" s="7">
        <v>2</v>
      </c>
      <c r="I8" s="20">
        <f t="shared" si="3"/>
        <v>1.25</v>
      </c>
      <c r="J8" s="7">
        <v>25</v>
      </c>
      <c r="K8" s="24">
        <f t="shared" si="0"/>
        <v>15.625</v>
      </c>
    </row>
    <row r="9" spans="1:33" ht="10.25" customHeight="1" x14ac:dyDescent="0.15">
      <c r="A9" s="16" t="s">
        <v>10</v>
      </c>
      <c r="B9" s="22">
        <v>2104</v>
      </c>
      <c r="C9" s="22">
        <v>1234</v>
      </c>
      <c r="D9" s="23">
        <f t="shared" si="1"/>
        <v>58.650190114068444</v>
      </c>
      <c r="E9" s="22">
        <v>163</v>
      </c>
      <c r="F9" s="23">
        <f t="shared" si="2"/>
        <v>13.209076175040519</v>
      </c>
      <c r="G9" s="22">
        <v>1937</v>
      </c>
      <c r="H9" s="22">
        <v>199</v>
      </c>
      <c r="I9" s="23">
        <f t="shared" si="3"/>
        <v>10.273618998451214</v>
      </c>
      <c r="J9" s="22">
        <v>819</v>
      </c>
      <c r="K9" s="25">
        <f t="shared" si="0"/>
        <v>42.281879194630875</v>
      </c>
    </row>
    <row r="10" spans="1:33" ht="10.25" customHeight="1" x14ac:dyDescent="0.15">
      <c r="A10" s="15" t="s">
        <v>24</v>
      </c>
      <c r="B10" s="7">
        <v>82</v>
      </c>
      <c r="C10" s="7">
        <v>24</v>
      </c>
      <c r="D10" s="20">
        <f t="shared" si="1"/>
        <v>29.26829268292683</v>
      </c>
      <c r="E10" s="7">
        <v>3</v>
      </c>
      <c r="F10" s="20">
        <f t="shared" si="2"/>
        <v>12.5</v>
      </c>
      <c r="G10" s="7">
        <v>24</v>
      </c>
      <c r="H10" s="7">
        <v>3</v>
      </c>
      <c r="I10" s="20">
        <f t="shared" si="3"/>
        <v>12.5</v>
      </c>
      <c r="J10" s="7">
        <v>0</v>
      </c>
      <c r="K10" s="24">
        <f t="shared" si="0"/>
        <v>0</v>
      </c>
    </row>
    <row r="11" spans="1:33" ht="10.25" customHeight="1" x14ac:dyDescent="0.15">
      <c r="A11" s="16" t="s">
        <v>8</v>
      </c>
      <c r="B11" s="22">
        <v>142</v>
      </c>
      <c r="C11" s="22">
        <v>79</v>
      </c>
      <c r="D11" s="23">
        <f t="shared" si="1"/>
        <v>55.633802816901408</v>
      </c>
      <c r="E11" s="22">
        <v>3</v>
      </c>
      <c r="F11" s="23">
        <f t="shared" si="2"/>
        <v>3.7974683544303796</v>
      </c>
      <c r="G11" s="22">
        <v>79</v>
      </c>
      <c r="H11" s="22">
        <v>3</v>
      </c>
      <c r="I11" s="23">
        <f t="shared" si="3"/>
        <v>3.7974683544303796</v>
      </c>
      <c r="J11" s="22">
        <v>73</v>
      </c>
      <c r="K11" s="25">
        <f t="shared" si="0"/>
        <v>92.405063291139243</v>
      </c>
    </row>
    <row r="12" spans="1:33" ht="10.25" customHeight="1" x14ac:dyDescent="0.15">
      <c r="A12" s="15" t="s">
        <v>17</v>
      </c>
      <c r="B12" s="7">
        <v>1997</v>
      </c>
      <c r="C12" s="7">
        <v>626</v>
      </c>
      <c r="D12" s="20">
        <f t="shared" si="1"/>
        <v>31.347020530796193</v>
      </c>
      <c r="E12" s="7">
        <v>69</v>
      </c>
      <c r="F12" s="20">
        <f t="shared" si="2"/>
        <v>11.022364217252397</v>
      </c>
      <c r="G12" s="7">
        <v>633</v>
      </c>
      <c r="H12" s="7">
        <v>69</v>
      </c>
      <c r="I12" s="20">
        <f t="shared" si="3"/>
        <v>10.900473933649289</v>
      </c>
      <c r="J12" s="7">
        <v>605</v>
      </c>
      <c r="K12" s="24">
        <f t="shared" si="0"/>
        <v>95.576619273301745</v>
      </c>
    </row>
    <row r="13" spans="1:33" ht="10.25" customHeight="1" x14ac:dyDescent="0.15">
      <c r="A13" s="16" t="s">
        <v>25</v>
      </c>
      <c r="B13" s="22">
        <v>680</v>
      </c>
      <c r="C13" s="22">
        <v>429</v>
      </c>
      <c r="D13" s="23">
        <f t="shared" si="1"/>
        <v>63.088235294117645</v>
      </c>
      <c r="E13" s="22">
        <v>6</v>
      </c>
      <c r="F13" s="23">
        <f t="shared" si="2"/>
        <v>1.3986013986013985</v>
      </c>
      <c r="G13" s="22">
        <v>435</v>
      </c>
      <c r="H13" s="22">
        <v>6</v>
      </c>
      <c r="I13" s="23">
        <f t="shared" si="3"/>
        <v>1.3793103448275863</v>
      </c>
      <c r="J13" s="22">
        <v>142</v>
      </c>
      <c r="K13" s="25">
        <f t="shared" si="0"/>
        <v>32.643678160919542</v>
      </c>
    </row>
    <row r="14" spans="1:33" ht="10.25" customHeight="1" x14ac:dyDescent="0.15">
      <c r="A14" s="15" t="s">
        <v>3</v>
      </c>
      <c r="B14" s="7">
        <v>3764</v>
      </c>
      <c r="C14" s="7">
        <v>1693</v>
      </c>
      <c r="D14" s="20">
        <f t="shared" si="1"/>
        <v>44.978746014877792</v>
      </c>
      <c r="E14" s="7">
        <v>115</v>
      </c>
      <c r="F14" s="20">
        <f t="shared" si="2"/>
        <v>6.7926757235676316</v>
      </c>
      <c r="G14" s="7">
        <v>1693</v>
      </c>
      <c r="H14" s="7">
        <v>115</v>
      </c>
      <c r="I14" s="20">
        <f t="shared" si="3"/>
        <v>6.7926757235676316</v>
      </c>
      <c r="J14" s="7">
        <v>376</v>
      </c>
      <c r="K14" s="24">
        <f t="shared" si="0"/>
        <v>22.209096278795037</v>
      </c>
    </row>
    <row r="15" spans="1:33" ht="10.25" customHeight="1" x14ac:dyDescent="0.15">
      <c r="A15" s="16" t="s">
        <v>23</v>
      </c>
      <c r="B15" s="22">
        <v>421</v>
      </c>
      <c r="C15" s="22">
        <v>209</v>
      </c>
      <c r="D15" s="23">
        <f t="shared" si="1"/>
        <v>49.643705463182897</v>
      </c>
      <c r="E15" s="22">
        <v>21</v>
      </c>
      <c r="F15" s="23">
        <f t="shared" si="2"/>
        <v>10.047846889952153</v>
      </c>
      <c r="G15" s="22">
        <v>212</v>
      </c>
      <c r="H15" s="22">
        <v>21</v>
      </c>
      <c r="I15" s="23">
        <f t="shared" si="3"/>
        <v>9.9056603773584904</v>
      </c>
      <c r="J15" s="22">
        <v>90</v>
      </c>
      <c r="K15" s="25">
        <f t="shared" si="0"/>
        <v>42.452830188679243</v>
      </c>
    </row>
    <row r="16" spans="1:33" ht="10.25" customHeight="1" x14ac:dyDescent="0.15">
      <c r="A16" s="15" t="s">
        <v>7</v>
      </c>
      <c r="B16" s="7">
        <v>304</v>
      </c>
      <c r="C16" s="7">
        <v>92</v>
      </c>
      <c r="D16" s="20">
        <f t="shared" si="1"/>
        <v>30.263157894736842</v>
      </c>
      <c r="E16" s="7">
        <v>10</v>
      </c>
      <c r="F16" s="20">
        <f t="shared" si="2"/>
        <v>10.869565217391305</v>
      </c>
      <c r="G16" s="7">
        <v>92</v>
      </c>
      <c r="H16" s="7">
        <v>10</v>
      </c>
      <c r="I16" s="20">
        <f t="shared" si="3"/>
        <v>10.869565217391305</v>
      </c>
      <c r="J16" s="7">
        <v>20</v>
      </c>
      <c r="K16" s="24">
        <f t="shared" si="0"/>
        <v>21.739130434782609</v>
      </c>
    </row>
    <row r="17" spans="1:11" ht="10.25" customHeight="1" x14ac:dyDescent="0.15">
      <c r="A17" s="16" t="s">
        <v>6</v>
      </c>
      <c r="B17" s="22">
        <v>314</v>
      </c>
      <c r="C17" s="22">
        <v>131</v>
      </c>
      <c r="D17" s="23">
        <f t="shared" si="1"/>
        <v>41.719745222929937</v>
      </c>
      <c r="E17" s="22">
        <v>9</v>
      </c>
      <c r="F17" s="23">
        <f t="shared" si="2"/>
        <v>6.8702290076335881</v>
      </c>
      <c r="G17" s="22">
        <v>133</v>
      </c>
      <c r="H17" s="22">
        <v>9</v>
      </c>
      <c r="I17" s="23">
        <f t="shared" si="3"/>
        <v>6.7669172932330826</v>
      </c>
      <c r="J17" s="22">
        <v>15</v>
      </c>
      <c r="K17" s="25">
        <f t="shared" si="0"/>
        <v>11.278195488721805</v>
      </c>
    </row>
    <row r="18" spans="1:11" ht="10.25" customHeight="1" x14ac:dyDescent="0.15">
      <c r="A18" s="15" t="s">
        <v>16</v>
      </c>
      <c r="B18" s="7">
        <v>1680</v>
      </c>
      <c r="C18" s="7">
        <v>1081</v>
      </c>
      <c r="D18" s="20">
        <f t="shared" si="1"/>
        <v>64.345238095238102</v>
      </c>
      <c r="E18" s="7">
        <v>84</v>
      </c>
      <c r="F18" s="20">
        <f t="shared" si="2"/>
        <v>7.7705827937095284</v>
      </c>
      <c r="G18" s="7">
        <v>1094</v>
      </c>
      <c r="H18" s="7">
        <v>88</v>
      </c>
      <c r="I18" s="20">
        <f t="shared" si="3"/>
        <v>8.0438756855575875</v>
      </c>
      <c r="J18" s="7">
        <v>722</v>
      </c>
      <c r="K18" s="24">
        <f t="shared" si="0"/>
        <v>65.996343692870198</v>
      </c>
    </row>
    <row r="19" spans="1:11" ht="10.25" customHeight="1" x14ac:dyDescent="0.15">
      <c r="A19" s="16" t="s">
        <v>13</v>
      </c>
      <c r="B19" s="22">
        <v>173</v>
      </c>
      <c r="C19" s="22">
        <v>72</v>
      </c>
      <c r="D19" s="23">
        <f t="shared" si="1"/>
        <v>41.618497109826592</v>
      </c>
      <c r="E19" s="22">
        <v>2</v>
      </c>
      <c r="F19" s="23">
        <f t="shared" si="2"/>
        <v>2.7777777777777777</v>
      </c>
      <c r="G19" s="22">
        <v>73</v>
      </c>
      <c r="H19" s="22">
        <v>2</v>
      </c>
      <c r="I19" s="23">
        <f t="shared" si="3"/>
        <v>2.7397260273972601</v>
      </c>
      <c r="J19" s="22">
        <v>32</v>
      </c>
      <c r="K19" s="25">
        <f t="shared" si="0"/>
        <v>43.835616438356162</v>
      </c>
    </row>
    <row r="20" spans="1:11" ht="10.25" customHeight="1" x14ac:dyDescent="0.15">
      <c r="A20" s="15" t="s">
        <v>11</v>
      </c>
      <c r="B20" s="7">
        <v>645</v>
      </c>
      <c r="C20" s="7">
        <v>552</v>
      </c>
      <c r="D20" s="20">
        <f t="shared" si="1"/>
        <v>85.581395348837205</v>
      </c>
      <c r="E20" s="7">
        <v>31</v>
      </c>
      <c r="F20" s="20">
        <f t="shared" si="2"/>
        <v>5.6159420289855069</v>
      </c>
      <c r="G20" s="7">
        <v>567</v>
      </c>
      <c r="H20" s="7">
        <v>31</v>
      </c>
      <c r="I20" s="20">
        <f t="shared" si="3"/>
        <v>5.4673721340388006</v>
      </c>
      <c r="J20" s="7">
        <v>69</v>
      </c>
      <c r="K20" s="24">
        <f t="shared" si="0"/>
        <v>12.169312169312169</v>
      </c>
    </row>
    <row r="21" spans="1:11" ht="10.25" customHeight="1" x14ac:dyDescent="0.15">
      <c r="A21" s="16" t="s">
        <v>5</v>
      </c>
      <c r="B21" s="22">
        <v>582</v>
      </c>
      <c r="C21" s="22">
        <v>316</v>
      </c>
      <c r="D21" s="23">
        <f t="shared" si="1"/>
        <v>54.295532646048109</v>
      </c>
      <c r="E21" s="22">
        <v>26</v>
      </c>
      <c r="F21" s="23">
        <f t="shared" si="2"/>
        <v>8.2278481012658222</v>
      </c>
      <c r="G21" s="22">
        <v>316</v>
      </c>
      <c r="H21" s="22">
        <v>26</v>
      </c>
      <c r="I21" s="23">
        <f t="shared" si="3"/>
        <v>8.2278481012658222</v>
      </c>
      <c r="J21" s="22">
        <v>20</v>
      </c>
      <c r="K21" s="25">
        <f t="shared" si="0"/>
        <v>6.3291139240506329</v>
      </c>
    </row>
    <row r="22" spans="1:11" ht="10.25" customHeight="1" x14ac:dyDescent="0.15">
      <c r="A22" s="15" t="s">
        <v>19</v>
      </c>
      <c r="B22" s="7">
        <v>1530</v>
      </c>
      <c r="C22" s="7">
        <v>693</v>
      </c>
      <c r="D22" s="20">
        <f t="shared" si="1"/>
        <v>45.294117647058826</v>
      </c>
      <c r="E22" s="7">
        <v>46</v>
      </c>
      <c r="F22" s="20">
        <f t="shared" si="2"/>
        <v>6.637806637806638</v>
      </c>
      <c r="G22" s="7">
        <v>734</v>
      </c>
      <c r="H22" s="7">
        <v>51</v>
      </c>
      <c r="I22" s="20">
        <f t="shared" si="3"/>
        <v>6.9482288828337877</v>
      </c>
      <c r="J22" s="7">
        <v>227</v>
      </c>
      <c r="K22" s="24">
        <f t="shared" si="0"/>
        <v>30.926430517711172</v>
      </c>
    </row>
    <row r="23" spans="1:11" ht="10.25" customHeight="1" x14ac:dyDescent="0.15">
      <c r="A23" s="16" t="s">
        <v>20</v>
      </c>
      <c r="B23" s="22">
        <v>245</v>
      </c>
      <c r="C23" s="22">
        <v>110</v>
      </c>
      <c r="D23" s="23">
        <f t="shared" si="1"/>
        <v>44.897959183673471</v>
      </c>
      <c r="E23" s="22">
        <v>24</v>
      </c>
      <c r="F23" s="23">
        <f t="shared" si="2"/>
        <v>21.818181818181817</v>
      </c>
      <c r="G23" s="22">
        <v>110</v>
      </c>
      <c r="H23" s="22">
        <v>24</v>
      </c>
      <c r="I23" s="23">
        <f t="shared" si="3"/>
        <v>21.818181818181817</v>
      </c>
      <c r="J23" s="22">
        <v>33</v>
      </c>
      <c r="K23" s="25">
        <f t="shared" si="0"/>
        <v>30</v>
      </c>
    </row>
    <row r="24" spans="1:11" ht="10.25" customHeight="1" x14ac:dyDescent="0.15">
      <c r="A24" s="15" t="s">
        <v>4</v>
      </c>
      <c r="B24" s="7">
        <v>420</v>
      </c>
      <c r="C24" s="7">
        <v>181</v>
      </c>
      <c r="D24" s="20">
        <f t="shared" si="1"/>
        <v>43.095238095238095</v>
      </c>
      <c r="E24" s="7">
        <v>15</v>
      </c>
      <c r="F24" s="20">
        <f t="shared" si="2"/>
        <v>8.2872928176795586</v>
      </c>
      <c r="G24" s="7">
        <v>185</v>
      </c>
      <c r="H24" s="7">
        <v>15</v>
      </c>
      <c r="I24" s="20">
        <f t="shared" si="3"/>
        <v>8.1081081081081088</v>
      </c>
      <c r="J24" s="7">
        <v>79</v>
      </c>
      <c r="K24" s="24">
        <f t="shared" si="0"/>
        <v>42.702702702702702</v>
      </c>
    </row>
    <row r="25" spans="1:11" ht="10.25" customHeight="1" x14ac:dyDescent="0.15">
      <c r="A25" s="16" t="s">
        <v>21</v>
      </c>
      <c r="B25" s="22">
        <v>1224</v>
      </c>
      <c r="C25" s="22">
        <v>959</v>
      </c>
      <c r="D25" s="23">
        <f t="shared" si="1"/>
        <v>78.349673202614383</v>
      </c>
      <c r="E25" s="22">
        <v>17</v>
      </c>
      <c r="F25" s="23">
        <f t="shared" si="2"/>
        <v>1.7726798748696559</v>
      </c>
      <c r="G25" s="22">
        <v>962</v>
      </c>
      <c r="H25" s="22">
        <v>17</v>
      </c>
      <c r="I25" s="23">
        <f t="shared" si="3"/>
        <v>1.7671517671517671</v>
      </c>
      <c r="J25" s="22">
        <v>781</v>
      </c>
      <c r="K25" s="25">
        <f t="shared" si="0"/>
        <v>81.185031185031178</v>
      </c>
    </row>
    <row r="26" spans="1:11" ht="10.25" customHeight="1" x14ac:dyDescent="0.15">
      <c r="A26" s="15" t="s">
        <v>22</v>
      </c>
      <c r="B26" s="7">
        <v>1328</v>
      </c>
      <c r="C26" s="7">
        <v>580</v>
      </c>
      <c r="D26" s="20">
        <f t="shared" si="1"/>
        <v>43.674698795180724</v>
      </c>
      <c r="E26" s="7">
        <v>58</v>
      </c>
      <c r="F26" s="20">
        <f t="shared" si="2"/>
        <v>10</v>
      </c>
      <c r="G26" s="7">
        <v>580</v>
      </c>
      <c r="H26" s="7">
        <v>59</v>
      </c>
      <c r="I26" s="20">
        <f t="shared" si="3"/>
        <v>10.172413793103448</v>
      </c>
      <c r="J26" s="7">
        <v>130</v>
      </c>
      <c r="K26" s="24">
        <f t="shared" si="0"/>
        <v>22.413793103448278</v>
      </c>
    </row>
    <row r="27" spans="1:11" ht="10.25" customHeight="1" x14ac:dyDescent="0.15">
      <c r="A27" s="16" t="s">
        <v>9</v>
      </c>
      <c r="B27" s="22">
        <v>318</v>
      </c>
      <c r="C27" s="22">
        <v>90</v>
      </c>
      <c r="D27" s="23">
        <f t="shared" si="1"/>
        <v>28.30188679245283</v>
      </c>
      <c r="E27" s="22">
        <v>3</v>
      </c>
      <c r="F27" s="23">
        <f t="shared" si="2"/>
        <v>3.3333333333333335</v>
      </c>
      <c r="G27" s="22">
        <v>90</v>
      </c>
      <c r="H27" s="22">
        <v>3</v>
      </c>
      <c r="I27" s="23">
        <f t="shared" si="3"/>
        <v>3.3333333333333335</v>
      </c>
      <c r="J27" s="22">
        <v>20</v>
      </c>
      <c r="K27" s="25">
        <f t="shared" si="0"/>
        <v>22.222222222222221</v>
      </c>
    </row>
    <row r="28" spans="1:11" ht="10.25" customHeight="1" x14ac:dyDescent="0.15">
      <c r="A28" s="15" t="s">
        <v>1</v>
      </c>
      <c r="B28" s="7">
        <v>1962</v>
      </c>
      <c r="C28" s="7">
        <v>1102</v>
      </c>
      <c r="D28" s="20">
        <f t="shared" si="1"/>
        <v>56.167176350662587</v>
      </c>
      <c r="E28" s="7">
        <v>151</v>
      </c>
      <c r="F28" s="20">
        <f t="shared" si="2"/>
        <v>13.702359346642469</v>
      </c>
      <c r="G28" s="7">
        <v>1109</v>
      </c>
      <c r="H28" s="7">
        <v>152</v>
      </c>
      <c r="I28" s="20">
        <f t="shared" si="3"/>
        <v>13.706041478809739</v>
      </c>
      <c r="J28" s="7">
        <v>407</v>
      </c>
      <c r="K28" s="27">
        <f t="shared" si="0"/>
        <v>36.699729486023443</v>
      </c>
    </row>
    <row r="29" spans="1:11" ht="10.25" customHeight="1" x14ac:dyDescent="0.15">
      <c r="A29" s="17" t="s">
        <v>30</v>
      </c>
      <c r="B29" s="9">
        <f>SUM(B4:B28)</f>
        <v>30860</v>
      </c>
      <c r="C29" s="9">
        <f>SUM(C4:C28)</f>
        <v>16318</v>
      </c>
      <c r="D29" s="21">
        <f t="shared" si="1"/>
        <v>52.877511341542451</v>
      </c>
      <c r="E29" s="9">
        <f>SUM(E4:E28)</f>
        <v>1338</v>
      </c>
      <c r="F29" s="21">
        <f t="shared" si="2"/>
        <v>8.1995342566490983</v>
      </c>
      <c r="G29" s="9">
        <f>SUM(G4:G28)</f>
        <v>19149</v>
      </c>
      <c r="H29" s="9">
        <f>SUM(H4:H28)</f>
        <v>1436</v>
      </c>
      <c r="I29" s="21">
        <f t="shared" si="3"/>
        <v>7.4990861141573975</v>
      </c>
      <c r="J29" s="9">
        <f>SUM(J4:J28)</f>
        <v>6432</v>
      </c>
      <c r="K29" s="26">
        <f t="shared" si="0"/>
        <v>33.589221369262106</v>
      </c>
    </row>
    <row r="30" spans="1:11" ht="10.25" customHeight="1" x14ac:dyDescent="0.15">
      <c r="B30" s="2"/>
      <c r="C30" s="2"/>
      <c r="D30" s="2"/>
      <c r="E30" s="2"/>
      <c r="F30" s="2"/>
      <c r="G30" s="2"/>
      <c r="H30" s="2"/>
      <c r="I30" s="2"/>
    </row>
    <row r="31" spans="1:11" ht="10.25" customHeight="1" x14ac:dyDescent="0.15">
      <c r="A31" s="6" t="s">
        <v>31</v>
      </c>
      <c r="B31" s="3"/>
      <c r="C31" s="3"/>
      <c r="D31" s="3"/>
      <c r="E31" s="3"/>
      <c r="F31" s="3"/>
      <c r="G31" s="3"/>
      <c r="H31" s="3"/>
      <c r="I31" s="3"/>
    </row>
    <row r="32" spans="1:11" ht="10.25" customHeight="1" x14ac:dyDescent="0.15">
      <c r="B32" s="10"/>
      <c r="C32" s="10"/>
      <c r="E32" s="10"/>
      <c r="G32" s="10"/>
      <c r="H32" s="10"/>
    </row>
  </sheetData>
  <phoneticPr fontId="21" type="noConversion"/>
  <pageMargins left="0.70000000000000007" right="0.70000000000000007" top="0.79" bottom="0.79" header="0.30000000000000004" footer="0.30000000000000004"/>
  <pageSetup paperSize="9" orientation="landscape" horizontalDpi="2400" verticalDpi="2400" r:id="rId1"/>
  <rowBreaks count="1" manualBreakCount="1"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49_AB19_statacontrol2018_anhaenge_tab_kontrollen_auf_gjb_tierwohl_d"/>
    <f:field ref="objsubject" par="" edit="true" text=""/>
    <f:field ref="objcreatedby" par="" text="Bühlmann, Monique, BLW"/>
    <f:field ref="objcreatedat" par="" text="26.12.2018 11:58:44"/>
    <f:field ref="objchangedby" par="" text="Passaseo, Aurelia, BLW"/>
    <f:field ref="objmodifiedat" par="" text="28.05.2019 10:13:0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49_AB19_statacontrol2018_anhaenge_tab_kontrollen_auf_gjb_tierwohl_d"/>
    <f:field ref="CHPRECONFIG_1_1001_Objektname" par="" edit="true" text="49_AB19_statacontrol2018_anhaenge_tab_kontrollen_auf_gjb_tierwohl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Tab49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Microsoft Office User</cp:lastModifiedBy>
  <cp:lastPrinted>2017-06-14T05:12:57Z</cp:lastPrinted>
  <dcterms:created xsi:type="dcterms:W3CDTF">2001-04-17T09:20:45Z</dcterms:created>
  <dcterms:modified xsi:type="dcterms:W3CDTF">2020-10-05T09:57:14Z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COO.2101.101.4.1381704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*COO.2101.101.4.1381704*</vt:lpwstr>
  </property>
  <property fmtid="{D5CDD505-2E9C-101B-9397-08002B2CF9AE}" pid="21" name="FSC#COOELAK@1.1001:RefBarCode">
    <vt:lpwstr>*COO.2101.101.7.1381685*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49_AB19_statacontrol2018_anhaenge_tab_kontrollen_auf_gjb_tierwohl_d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2019-05-28T10:12:49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