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Direktzahlungen_Anhangtabellen_d/"/>
    </mc:Choice>
  </mc:AlternateContent>
  <bookViews>
    <workbookView xWindow="24780" yWindow="2140" windowWidth="25060" windowHeight="23800" tabRatio="556"/>
  </bookViews>
  <sheets>
    <sheet name="Tab48" sheetId="10" r:id="rId1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10" l="1"/>
  <c r="G29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4" i="10"/>
  <c r="E29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4" i="10"/>
  <c r="C29" i="10"/>
  <c r="B29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4" i="10"/>
  <c r="F29" i="10"/>
  <c r="I29" i="10"/>
  <c r="D29" i="10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<sst xmlns="http://schemas.openxmlformats.org/spreadsheetml/2006/main" count="45" uniqueCount="38">
  <si>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</si>
  <si>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</si>
  <si>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</si>
  <si>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</si>
  <si>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</si>
  <si>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</si>
  <si>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</si>
  <si>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</si>
  <si>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</si>
  <si>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</si>
  <si>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</si>
  <si>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</si>
  <si>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</si>
  <si>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</si>
  <si>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</si>
  <si>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</si>
  <si>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</si>
  <si>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</si>
  <si>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</si>
  <si>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</si>
  <si>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</si>
  <si>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</si>
  <si>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</si>
  <si>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</si>
  <si>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</si>
  <si>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</si>
  <si>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Kanton</t>
  </si>
  <si>
    <t>Anzahl</t>
  </si>
  <si>
    <t>Betriebe mit Kontrollen</t>
  </si>
  <si>
    <t>Betriebe mit Mangel</t>
  </si>
  <si>
    <t>kontrollierte Betriebe</t>
  </si>
  <si>
    <t>kontrollierte Betriebe mit Mangel</t>
  </si>
  <si>
    <t>Kontrollen mit Mangel</t>
  </si>
  <si>
    <t>Kontrollen</t>
  </si>
  <si>
    <t>Betriebe (total)</t>
  </si>
  <si>
    <t>CH</t>
  </si>
  <si>
    <t>Quellen: Acontrol und Kantone</t>
  </si>
  <si>
    <t>Kontrollen 2019 auf Ganzjahresbetrieben im Bereich GMF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</si>
</sst>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\ ###\ ##0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DCD5E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9" fillId="0" borderId="0"/>
    <xf numFmtId="0" fontId="30" fillId="0" borderId="0"/>
  </cellStyleXfs>
  <cellXfs count="27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3" fontId="26" fillId="0" borderId="0" xfId="52" applyNumberFormat="1" applyFont="1" applyBorder="1" applyAlignment="1">
      <alignment horizontal="left" vertical="center"/>
    </xf>
    <xf numFmtId="0" fontId="27" fillId="0" borderId="0" xfId="52" applyFont="1"/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52" applyFont="1"/>
    <xf numFmtId="165" fontId="23" fillId="0" borderId="0" xfId="0" applyNumberFormat="1" applyFont="1" applyFill="1" applyBorder="1" applyAlignment="1">
      <alignment horizontal="right" vertical="center" wrapText="1"/>
    </xf>
    <xf numFmtId="0" fontId="22" fillId="2" borderId="10" xfId="0" applyNumberFormat="1" applyFont="1" applyFill="1" applyBorder="1" applyAlignment="1">
      <alignment horizontal="right" vertical="top" wrapText="1"/>
    </xf>
    <xf numFmtId="165" fontId="22" fillId="2" borderId="11" xfId="0" applyNumberFormat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left" vertical="center"/>
    </xf>
    <xf numFmtId="1" fontId="27" fillId="0" borderId="0" xfId="52" applyNumberFormat="1" applyFont="1" applyBorder="1" applyAlignment="1">
      <alignment horizontal="right" vertical="center"/>
    </xf>
    <xf numFmtId="0" fontId="22" fillId="2" borderId="11" xfId="0" applyNumberFormat="1" applyFont="1" applyFill="1" applyBorder="1" applyAlignment="1">
      <alignment horizontal="right" vertical="top" wrapText="1"/>
    </xf>
    <xf numFmtId="0" fontId="22" fillId="2" borderId="12" xfId="0" applyNumberFormat="1" applyFont="1" applyFill="1" applyBorder="1" applyAlignment="1">
      <alignment horizontal="lef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0" fontId="27" fillId="0" borderId="14" xfId="52" applyFont="1" applyBorder="1" applyAlignment="1">
      <alignment vertical="center"/>
    </xf>
    <xf numFmtId="1" fontId="23" fillId="3" borderId="14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right" vertical="top" wrapText="1"/>
    </xf>
    <xf numFmtId="1" fontId="27" fillId="0" borderId="14" xfId="52" applyNumberFormat="1" applyFont="1" applyBorder="1" applyAlignment="1">
      <alignment horizontal="right" vertical="center"/>
    </xf>
    <xf numFmtId="1" fontId="22" fillId="2" borderId="12" xfId="0" applyNumberFormat="1" applyFont="1" applyFill="1" applyBorder="1" applyAlignment="1">
      <alignment horizontal="right" vertical="center" wrapText="1"/>
    </xf>
    <xf numFmtId="1" fontId="23" fillId="26" borderId="14" xfId="0" applyNumberFormat="1" applyFont="1" applyFill="1" applyBorder="1" applyAlignment="1">
      <alignment horizontal="left" vertical="center" wrapText="1"/>
    </xf>
    <xf numFmtId="165" fontId="23" fillId="26" borderId="0" xfId="0" applyNumberFormat="1" applyFont="1" applyFill="1" applyBorder="1" applyAlignment="1">
      <alignment horizontal="right" vertical="center" wrapText="1"/>
    </xf>
    <xf numFmtId="1" fontId="27" fillId="26" borderId="14" xfId="52" applyNumberFormat="1" applyFont="1" applyFill="1" applyBorder="1" applyAlignment="1">
      <alignment horizontal="right" vertical="center"/>
    </xf>
    <xf numFmtId="1" fontId="27" fillId="26" borderId="0" xfId="52" applyNumberFormat="1" applyFont="1" applyFill="1" applyBorder="1" applyAlignment="1">
      <alignment horizontal="right" vertical="center"/>
    </xf>
  </cellXfs>
  <cellStyles count="56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40 % - Akzent1" xfId="7"/>
    <cellStyle name="40 % - Akzent2" xfId="8"/>
    <cellStyle name="40 % - Akzent3" xfId="9"/>
    <cellStyle name="40 % - Akzent4" xfId="10"/>
    <cellStyle name="40 % - Akzent5" xfId="11"/>
    <cellStyle name="40 % - Akzent6" xfId="12"/>
    <cellStyle name="60 % - Akzent1" xfId="13"/>
    <cellStyle name="60 % - Akzent2" xfId="14"/>
    <cellStyle name="60 % - Akzent3" xfId="15"/>
    <cellStyle name="60 % - Akzent4" xfId="16"/>
    <cellStyle name="60 % - Akzent5" xfId="17"/>
    <cellStyle name="60 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Eingabe" xfId="27"/>
    <cellStyle name="Ergebnis" xfId="28"/>
    <cellStyle name="Erklärender Text" xfId="29"/>
    <cellStyle name="Gut" xfId="30"/>
    <cellStyle name="Komma 2" xfId="31"/>
    <cellStyle name="Komma 2 2" xfId="32"/>
    <cellStyle name="Komma 3" xfId="33"/>
    <cellStyle name="Komma 4" xfId="34"/>
    <cellStyle name="Komma 5" xfId="35"/>
    <cellStyle name="Neutral" xfId="36"/>
    <cellStyle name="Notiz" xfId="37"/>
    <cellStyle name="Prozent 2" xfId="38"/>
    <cellStyle name="Prozent 3" xfId="53"/>
    <cellStyle name="Schlecht" xfId="39"/>
    <cellStyle name="Stand." xfId="0" builtinId="0"/>
    <cellStyle name="Standard 2" xfId="40"/>
    <cellStyle name="Standard 2 2" xfId="41"/>
    <cellStyle name="Standard 2 3" xfId="42"/>
    <cellStyle name="Standard 2 4" xfId="55"/>
    <cellStyle name="Standard 3" xfId="43"/>
    <cellStyle name="Standard 4" xfId="52"/>
    <cellStyle name="Standard 5" xfId="54"/>
    <cellStyle name="Überschrift" xfId="44"/>
    <cellStyle name="Überschrift 1" xfId="45"/>
    <cellStyle name="Überschrift 2" xfId="46"/>
    <cellStyle name="Überschrift 3" xfId="47"/>
    <cellStyle name="Überschrift 4" xfId="48"/>
    <cellStyle name="Verknüpfte Zelle" xfId="49"/>
    <cellStyle name="Warnender Text" xfId="50"/>
    <cellStyle name="Zelle überprüfen" xfId="51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  <mruColors>
      <color rgb="FFDCD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>
    <pageSetUpPr fitToPage="1"/>
  </sheetPr>
  <dimension ref="A1:J32"/>
  <sheetViews>
    <sheetView tabSelected="1" zoomScale="150" zoomScaleNormal="150" zoomScalePageLayoutView="180" workbookViewId="0">
      <selection sqref="A1:J32"/>
    </sheetView>
  </sheetViews>
  <sheetFormatPr baseColWidth="10" defaultColWidth="10.6640625" defaultRowHeight="10.25" customHeight="1" x14ac:dyDescent="0.15"/>
  <cols>
    <col min="1" max="9" width="7.6640625" style="1" customWidth="1"/>
    <col min="10" max="10" width="4.1640625" style="1" customWidth="1"/>
    <col min="11" max="16384" width="10.6640625" style="1"/>
  </cols>
  <sheetData>
    <row r="1" spans="1:10" ht="14.25" customHeight="1" x14ac:dyDescent="0.15">
      <c r="A1" s="5" t="s">
        <v>37</v>
      </c>
      <c r="B1" s="6"/>
      <c r="C1" s="6"/>
      <c r="D1" s="6"/>
      <c r="E1" s="6"/>
      <c r="F1" s="6"/>
      <c r="G1" s="6"/>
      <c r="H1" s="6"/>
      <c r="I1" s="6"/>
    </row>
    <row r="2" spans="1:10" ht="34.5" customHeight="1" x14ac:dyDescent="0.15">
      <c r="A2" s="14" t="s">
        <v>26</v>
      </c>
      <c r="B2" s="13" t="s">
        <v>34</v>
      </c>
      <c r="C2" s="13" t="s">
        <v>28</v>
      </c>
      <c r="D2" s="19" t="s">
        <v>30</v>
      </c>
      <c r="E2" s="13" t="s">
        <v>29</v>
      </c>
      <c r="F2" s="19" t="s">
        <v>31</v>
      </c>
      <c r="G2" s="13" t="s">
        <v>33</v>
      </c>
      <c r="H2" s="13" t="s">
        <v>32</v>
      </c>
      <c r="I2" s="13" t="s">
        <v>32</v>
      </c>
      <c r="J2" s="2"/>
    </row>
    <row r="3" spans="1:10" ht="10.25" customHeight="1" x14ac:dyDescent="0.15">
      <c r="A3" s="15"/>
      <c r="B3" s="9" t="s">
        <v>27</v>
      </c>
      <c r="C3" s="9" t="s">
        <v>27</v>
      </c>
      <c r="D3" s="20" t="s">
        <v>0</v>
      </c>
      <c r="E3" s="9" t="s">
        <v>27</v>
      </c>
      <c r="F3" s="20" t="s">
        <v>0</v>
      </c>
      <c r="G3" s="9" t="s">
        <v>27</v>
      </c>
      <c r="H3" s="9" t="s">
        <v>27</v>
      </c>
      <c r="I3" s="9" t="s">
        <v>0</v>
      </c>
      <c r="J3" s="2"/>
    </row>
    <row r="4" spans="1:10" ht="10.25" customHeight="1" x14ac:dyDescent="0.15">
      <c r="A4" s="16" t="s">
        <v>18</v>
      </c>
      <c r="B4" s="8">
        <v>1287</v>
      </c>
      <c r="C4" s="8">
        <v>514</v>
      </c>
      <c r="D4" s="21">
        <f>(C4*100)/B4</f>
        <v>39.937839937839939</v>
      </c>
      <c r="E4" s="8">
        <v>5</v>
      </c>
      <c r="F4" s="21">
        <f>(E4*100)/C4</f>
        <v>0.97276264591439687</v>
      </c>
      <c r="G4" s="8">
        <v>515</v>
      </c>
      <c r="H4" s="8">
        <v>6</v>
      </c>
      <c r="I4" s="12">
        <f>(H4*100)/G4</f>
        <v>1.1650485436893203</v>
      </c>
      <c r="J4" s="2"/>
    </row>
    <row r="5" spans="1:10" ht="10.25" customHeight="1" x14ac:dyDescent="0.15">
      <c r="A5" s="23" t="s">
        <v>15</v>
      </c>
      <c r="B5" s="24">
        <v>364</v>
      </c>
      <c r="C5" s="24">
        <v>67</v>
      </c>
      <c r="D5" s="25">
        <f t="shared" ref="D5:D29" si="0">(C5*100)/B5</f>
        <v>18.406593406593405</v>
      </c>
      <c r="E5" s="24">
        <v>2</v>
      </c>
      <c r="F5" s="25">
        <f t="shared" ref="F5:F29" si="1">(E5*100)/C5</f>
        <v>2.9850746268656718</v>
      </c>
      <c r="G5" s="24">
        <v>67</v>
      </c>
      <c r="H5" s="24">
        <v>2</v>
      </c>
      <c r="I5" s="26">
        <f t="shared" ref="I5:I29" si="2">(H5*100)/G5</f>
        <v>2.9850746268656718</v>
      </c>
      <c r="J5" s="2"/>
    </row>
    <row r="6" spans="1:10" ht="10.25" customHeight="1" x14ac:dyDescent="0.15">
      <c r="A6" s="16" t="s">
        <v>14</v>
      </c>
      <c r="B6" s="8">
        <v>562</v>
      </c>
      <c r="C6" s="8">
        <v>56</v>
      </c>
      <c r="D6" s="21">
        <f t="shared" si="0"/>
        <v>9.9644128113879002</v>
      </c>
      <c r="E6" s="8">
        <v>2</v>
      </c>
      <c r="F6" s="21">
        <f t="shared" si="1"/>
        <v>3.5714285714285716</v>
      </c>
      <c r="G6" s="8">
        <v>56</v>
      </c>
      <c r="H6" s="8">
        <v>2</v>
      </c>
      <c r="I6" s="12">
        <f t="shared" si="2"/>
        <v>3.5714285714285716</v>
      </c>
      <c r="J6" s="2"/>
    </row>
    <row r="7" spans="1:10" ht="10.25" customHeight="1" x14ac:dyDescent="0.15">
      <c r="A7" s="17" t="s">
        <v>2</v>
      </c>
      <c r="B7" s="24">
        <v>6798</v>
      </c>
      <c r="C7" s="24">
        <v>1735</v>
      </c>
      <c r="D7" s="25">
        <f t="shared" si="0"/>
        <v>25.522212415416298</v>
      </c>
      <c r="E7" s="24">
        <v>71</v>
      </c>
      <c r="F7" s="25">
        <f t="shared" si="1"/>
        <v>4.0922190201729105</v>
      </c>
      <c r="G7" s="24">
        <v>1735</v>
      </c>
      <c r="H7" s="24">
        <v>71</v>
      </c>
      <c r="I7" s="26">
        <f t="shared" si="2"/>
        <v>4.0922190201729105</v>
      </c>
    </row>
    <row r="8" spans="1:10" ht="10.25" customHeight="1" x14ac:dyDescent="0.15">
      <c r="A8" s="16" t="s">
        <v>12</v>
      </c>
      <c r="B8" s="8">
        <v>480</v>
      </c>
      <c r="C8" s="8">
        <v>94</v>
      </c>
      <c r="D8" s="21">
        <f t="shared" si="0"/>
        <v>19.583333333333332</v>
      </c>
      <c r="E8" s="8">
        <v>2</v>
      </c>
      <c r="F8" s="21">
        <f t="shared" si="1"/>
        <v>2.1276595744680851</v>
      </c>
      <c r="G8" s="8">
        <v>94</v>
      </c>
      <c r="H8" s="8">
        <v>2</v>
      </c>
      <c r="I8" s="12">
        <f t="shared" si="2"/>
        <v>2.1276595744680851</v>
      </c>
    </row>
    <row r="9" spans="1:10" ht="10.25" customHeight="1" x14ac:dyDescent="0.15">
      <c r="A9" s="17" t="s">
        <v>10</v>
      </c>
      <c r="B9" s="24">
        <v>1612</v>
      </c>
      <c r="C9" s="24">
        <v>424</v>
      </c>
      <c r="D9" s="25">
        <f t="shared" si="0"/>
        <v>26.302729528535981</v>
      </c>
      <c r="E9" s="24">
        <v>27</v>
      </c>
      <c r="F9" s="25">
        <f t="shared" si="1"/>
        <v>6.367924528301887</v>
      </c>
      <c r="G9" s="24">
        <v>424</v>
      </c>
      <c r="H9" s="24">
        <v>27</v>
      </c>
      <c r="I9" s="26">
        <f t="shared" si="2"/>
        <v>6.367924528301887</v>
      </c>
    </row>
    <row r="10" spans="1:10" ht="10.25" customHeight="1" x14ac:dyDescent="0.15">
      <c r="A10" s="16" t="s">
        <v>24</v>
      </c>
      <c r="B10" s="8">
        <v>55</v>
      </c>
      <c r="C10" s="8">
        <v>32</v>
      </c>
      <c r="D10" s="21">
        <f t="shared" si="0"/>
        <v>58.18181818181818</v>
      </c>
      <c r="E10" s="8">
        <v>2</v>
      </c>
      <c r="F10" s="21">
        <f t="shared" si="1"/>
        <v>6.25</v>
      </c>
      <c r="G10" s="8">
        <v>32</v>
      </c>
      <c r="H10" s="8">
        <v>2</v>
      </c>
      <c r="I10" s="12">
        <f t="shared" si="2"/>
        <v>6.25</v>
      </c>
    </row>
    <row r="11" spans="1:10" ht="10.25" customHeight="1" x14ac:dyDescent="0.15">
      <c r="A11" s="17" t="s">
        <v>8</v>
      </c>
      <c r="B11" s="24">
        <v>321</v>
      </c>
      <c r="C11" s="24">
        <v>62</v>
      </c>
      <c r="D11" s="25">
        <f t="shared" si="0"/>
        <v>19.314641744548286</v>
      </c>
      <c r="E11" s="24">
        <v>0</v>
      </c>
      <c r="F11" s="25">
        <f t="shared" si="1"/>
        <v>0</v>
      </c>
      <c r="G11" s="24">
        <v>62</v>
      </c>
      <c r="H11" s="24">
        <v>0</v>
      </c>
      <c r="I11" s="26">
        <f t="shared" si="2"/>
        <v>0</v>
      </c>
    </row>
    <row r="12" spans="1:10" ht="10.25" customHeight="1" x14ac:dyDescent="0.15">
      <c r="A12" s="16" t="s">
        <v>17</v>
      </c>
      <c r="B12" s="8">
        <v>1802</v>
      </c>
      <c r="C12" s="8">
        <v>553</v>
      </c>
      <c r="D12" s="21">
        <f t="shared" si="0"/>
        <v>30.688124306326305</v>
      </c>
      <c r="E12" s="8">
        <v>70</v>
      </c>
      <c r="F12" s="21">
        <f t="shared" si="1"/>
        <v>12.658227848101266</v>
      </c>
      <c r="G12" s="8">
        <v>554</v>
      </c>
      <c r="H12" s="8">
        <v>71</v>
      </c>
      <c r="I12" s="12">
        <f t="shared" si="2"/>
        <v>12.815884476534295</v>
      </c>
    </row>
    <row r="13" spans="1:10" ht="10.25" customHeight="1" x14ac:dyDescent="0.15">
      <c r="A13" s="17" t="s">
        <v>25</v>
      </c>
      <c r="B13" s="24">
        <v>653</v>
      </c>
      <c r="C13" s="24">
        <v>99</v>
      </c>
      <c r="D13" s="25">
        <f t="shared" si="0"/>
        <v>15.160796324655436</v>
      </c>
      <c r="E13" s="24">
        <v>3</v>
      </c>
      <c r="F13" s="25">
        <f t="shared" si="1"/>
        <v>3.0303030303030303</v>
      </c>
      <c r="G13" s="24">
        <v>100</v>
      </c>
      <c r="H13" s="24">
        <v>3</v>
      </c>
      <c r="I13" s="26">
        <f t="shared" si="2"/>
        <v>3</v>
      </c>
    </row>
    <row r="14" spans="1:10" ht="10.25" customHeight="1" x14ac:dyDescent="0.15">
      <c r="A14" s="16" t="s">
        <v>3</v>
      </c>
      <c r="B14" s="8">
        <v>3179</v>
      </c>
      <c r="C14" s="8">
        <v>969</v>
      </c>
      <c r="D14" s="21">
        <f t="shared" si="0"/>
        <v>30.481283422459892</v>
      </c>
      <c r="E14" s="8">
        <v>30</v>
      </c>
      <c r="F14" s="21">
        <f t="shared" si="1"/>
        <v>3.0959752321981426</v>
      </c>
      <c r="G14" s="8">
        <v>969</v>
      </c>
      <c r="H14" s="8">
        <v>30</v>
      </c>
      <c r="I14" s="12">
        <f t="shared" si="2"/>
        <v>3.0959752321981426</v>
      </c>
    </row>
    <row r="15" spans="1:10" ht="10.25" customHeight="1" x14ac:dyDescent="0.15">
      <c r="A15" s="17" t="s">
        <v>23</v>
      </c>
      <c r="B15" s="24">
        <v>538</v>
      </c>
      <c r="C15" s="24">
        <v>57</v>
      </c>
      <c r="D15" s="25">
        <f t="shared" si="0"/>
        <v>10.594795539033457</v>
      </c>
      <c r="E15" s="24">
        <v>6</v>
      </c>
      <c r="F15" s="25">
        <f t="shared" si="1"/>
        <v>10.526315789473685</v>
      </c>
      <c r="G15" s="24">
        <v>57</v>
      </c>
      <c r="H15" s="24">
        <v>6</v>
      </c>
      <c r="I15" s="26">
        <f t="shared" si="2"/>
        <v>10.526315789473685</v>
      </c>
    </row>
    <row r="16" spans="1:10" ht="10.25" customHeight="1" x14ac:dyDescent="0.15">
      <c r="A16" s="16" t="s">
        <v>7</v>
      </c>
      <c r="B16" s="8">
        <v>377</v>
      </c>
      <c r="C16" s="8">
        <v>85</v>
      </c>
      <c r="D16" s="21">
        <f t="shared" si="0"/>
        <v>22.546419098143236</v>
      </c>
      <c r="E16" s="8">
        <v>1</v>
      </c>
      <c r="F16" s="21">
        <f t="shared" si="1"/>
        <v>1.1764705882352942</v>
      </c>
      <c r="G16" s="8">
        <v>85</v>
      </c>
      <c r="H16" s="8">
        <v>1</v>
      </c>
      <c r="I16" s="12">
        <f t="shared" si="2"/>
        <v>1.1764705882352942</v>
      </c>
    </row>
    <row r="17" spans="1:9" ht="10.25" customHeight="1" x14ac:dyDescent="0.15">
      <c r="A17" s="17" t="s">
        <v>6</v>
      </c>
      <c r="B17" s="24">
        <v>521</v>
      </c>
      <c r="C17" s="24">
        <v>110</v>
      </c>
      <c r="D17" s="25">
        <f t="shared" si="0"/>
        <v>21.113243761996163</v>
      </c>
      <c r="E17" s="24">
        <v>7</v>
      </c>
      <c r="F17" s="25">
        <f t="shared" si="1"/>
        <v>6.3636363636363633</v>
      </c>
      <c r="G17" s="24">
        <v>110</v>
      </c>
      <c r="H17" s="24">
        <v>7</v>
      </c>
      <c r="I17" s="26">
        <f t="shared" si="2"/>
        <v>6.3636363636363633</v>
      </c>
    </row>
    <row r="18" spans="1:9" ht="10.25" customHeight="1" x14ac:dyDescent="0.15">
      <c r="A18" s="16" t="s">
        <v>16</v>
      </c>
      <c r="B18" s="8">
        <v>2938</v>
      </c>
      <c r="C18" s="8">
        <v>736</v>
      </c>
      <c r="D18" s="21">
        <f t="shared" si="0"/>
        <v>25.051055139550716</v>
      </c>
      <c r="E18" s="8">
        <v>14</v>
      </c>
      <c r="F18" s="21">
        <f t="shared" si="1"/>
        <v>1.9021739130434783</v>
      </c>
      <c r="G18" s="8">
        <v>738</v>
      </c>
      <c r="H18" s="8">
        <v>14</v>
      </c>
      <c r="I18" s="12">
        <f t="shared" si="2"/>
        <v>1.897018970189702</v>
      </c>
    </row>
    <row r="19" spans="1:9" ht="10.25" customHeight="1" x14ac:dyDescent="0.15">
      <c r="A19" s="17" t="s">
        <v>13</v>
      </c>
      <c r="B19" s="24">
        <v>98</v>
      </c>
      <c r="C19" s="24">
        <v>1</v>
      </c>
      <c r="D19" s="25">
        <f t="shared" si="0"/>
        <v>1.0204081632653061</v>
      </c>
      <c r="E19" s="24">
        <v>0</v>
      </c>
      <c r="F19" s="25">
        <f t="shared" si="1"/>
        <v>0</v>
      </c>
      <c r="G19" s="24">
        <v>1</v>
      </c>
      <c r="H19" s="24">
        <v>0</v>
      </c>
      <c r="I19" s="26">
        <f t="shared" si="2"/>
        <v>0</v>
      </c>
    </row>
    <row r="20" spans="1:9" ht="10.25" customHeight="1" x14ac:dyDescent="0.15">
      <c r="A20" s="16" t="s">
        <v>11</v>
      </c>
      <c r="B20" s="8">
        <v>631</v>
      </c>
      <c r="C20" s="8">
        <v>174</v>
      </c>
      <c r="D20" s="21">
        <f t="shared" si="0"/>
        <v>27.575277337559431</v>
      </c>
      <c r="E20" s="8">
        <v>4</v>
      </c>
      <c r="F20" s="21">
        <f t="shared" si="1"/>
        <v>2.2988505747126435</v>
      </c>
      <c r="G20" s="8">
        <v>174</v>
      </c>
      <c r="H20" s="8">
        <v>4</v>
      </c>
      <c r="I20" s="12">
        <f t="shared" si="2"/>
        <v>2.2988505747126435</v>
      </c>
    </row>
    <row r="21" spans="1:9" ht="10.25" customHeight="1" x14ac:dyDescent="0.15">
      <c r="A21" s="17" t="s">
        <v>5</v>
      </c>
      <c r="B21" s="24">
        <v>1241</v>
      </c>
      <c r="C21" s="24">
        <v>259</v>
      </c>
      <c r="D21" s="25">
        <f t="shared" si="0"/>
        <v>20.870265914585012</v>
      </c>
      <c r="E21" s="24">
        <v>1</v>
      </c>
      <c r="F21" s="25">
        <f t="shared" si="1"/>
        <v>0.38610038610038611</v>
      </c>
      <c r="G21" s="24">
        <v>254</v>
      </c>
      <c r="H21" s="24">
        <v>1</v>
      </c>
      <c r="I21" s="26">
        <f t="shared" si="2"/>
        <v>0.39370078740157483</v>
      </c>
    </row>
    <row r="22" spans="1:9" ht="10.25" customHeight="1" x14ac:dyDescent="0.15">
      <c r="A22" s="16" t="s">
        <v>19</v>
      </c>
      <c r="B22" s="8">
        <v>1011</v>
      </c>
      <c r="C22" s="8">
        <v>298</v>
      </c>
      <c r="D22" s="21">
        <f t="shared" si="0"/>
        <v>29.475766567754697</v>
      </c>
      <c r="E22" s="8">
        <v>5</v>
      </c>
      <c r="F22" s="21">
        <f t="shared" si="1"/>
        <v>1.6778523489932886</v>
      </c>
      <c r="G22" s="8">
        <v>366</v>
      </c>
      <c r="H22" s="8">
        <v>6</v>
      </c>
      <c r="I22" s="12">
        <f t="shared" si="2"/>
        <v>1.639344262295082</v>
      </c>
    </row>
    <row r="23" spans="1:9" ht="10.25" customHeight="1" x14ac:dyDescent="0.15">
      <c r="A23" s="17" t="s">
        <v>20</v>
      </c>
      <c r="B23" s="24">
        <v>474</v>
      </c>
      <c r="C23" s="24">
        <v>126</v>
      </c>
      <c r="D23" s="25">
        <f t="shared" si="0"/>
        <v>26.582278481012658</v>
      </c>
      <c r="E23" s="24">
        <v>14</v>
      </c>
      <c r="F23" s="25">
        <f t="shared" si="1"/>
        <v>11.111111111111111</v>
      </c>
      <c r="G23" s="24">
        <v>126</v>
      </c>
      <c r="H23" s="24">
        <v>14</v>
      </c>
      <c r="I23" s="26">
        <f t="shared" si="2"/>
        <v>11.111111111111111</v>
      </c>
    </row>
    <row r="24" spans="1:9" ht="10.25" customHeight="1" x14ac:dyDescent="0.15">
      <c r="A24" s="16" t="s">
        <v>4</v>
      </c>
      <c r="B24" s="8">
        <v>495</v>
      </c>
      <c r="C24" s="8">
        <v>116</v>
      </c>
      <c r="D24" s="21">
        <f t="shared" si="0"/>
        <v>23.434343434343436</v>
      </c>
      <c r="E24" s="8">
        <v>1</v>
      </c>
      <c r="F24" s="21">
        <f t="shared" si="1"/>
        <v>0.86206896551724133</v>
      </c>
      <c r="G24" s="8">
        <v>116</v>
      </c>
      <c r="H24" s="8">
        <v>1</v>
      </c>
      <c r="I24" s="12">
        <f t="shared" si="2"/>
        <v>0.86206896551724133</v>
      </c>
    </row>
    <row r="25" spans="1:9" ht="10.25" customHeight="1" x14ac:dyDescent="0.15">
      <c r="A25" s="17" t="s">
        <v>21</v>
      </c>
      <c r="B25" s="24">
        <v>1502</v>
      </c>
      <c r="C25" s="24">
        <v>577</v>
      </c>
      <c r="D25" s="25">
        <f t="shared" si="0"/>
        <v>38.415446071904128</v>
      </c>
      <c r="E25" s="24">
        <v>10</v>
      </c>
      <c r="F25" s="25">
        <f t="shared" si="1"/>
        <v>1.733102253032929</v>
      </c>
      <c r="G25" s="24">
        <v>579</v>
      </c>
      <c r="H25" s="24">
        <v>10</v>
      </c>
      <c r="I25" s="26">
        <f t="shared" si="2"/>
        <v>1.7271157167530224</v>
      </c>
    </row>
    <row r="26" spans="1:9" ht="10.25" customHeight="1" x14ac:dyDescent="0.15">
      <c r="A26" s="16" t="s">
        <v>22</v>
      </c>
      <c r="B26" s="8">
        <v>1413</v>
      </c>
      <c r="C26" s="8">
        <v>298</v>
      </c>
      <c r="D26" s="21">
        <f t="shared" si="0"/>
        <v>21.089879688605802</v>
      </c>
      <c r="E26" s="8">
        <v>34</v>
      </c>
      <c r="F26" s="21">
        <f t="shared" si="1"/>
        <v>11.409395973154362</v>
      </c>
      <c r="G26" s="8">
        <v>298</v>
      </c>
      <c r="H26" s="8">
        <v>34</v>
      </c>
      <c r="I26" s="12">
        <f t="shared" si="2"/>
        <v>11.409395973154362</v>
      </c>
    </row>
    <row r="27" spans="1:9" ht="10.25" customHeight="1" x14ac:dyDescent="0.15">
      <c r="A27" s="17" t="s">
        <v>9</v>
      </c>
      <c r="B27" s="24">
        <v>345</v>
      </c>
      <c r="C27" s="24">
        <v>64</v>
      </c>
      <c r="D27" s="25">
        <f t="shared" si="0"/>
        <v>18.55072463768116</v>
      </c>
      <c r="E27" s="24">
        <v>1</v>
      </c>
      <c r="F27" s="25">
        <f t="shared" si="1"/>
        <v>1.5625</v>
      </c>
      <c r="G27" s="24">
        <v>65</v>
      </c>
      <c r="H27" s="24">
        <v>1</v>
      </c>
      <c r="I27" s="26">
        <f t="shared" si="2"/>
        <v>1.5384615384615385</v>
      </c>
    </row>
    <row r="28" spans="1:9" ht="10.25" customHeight="1" x14ac:dyDescent="0.15">
      <c r="A28" s="16" t="s">
        <v>1</v>
      </c>
      <c r="B28" s="8">
        <v>1227</v>
      </c>
      <c r="C28" s="8">
        <v>1236</v>
      </c>
      <c r="D28" s="21">
        <f t="shared" si="0"/>
        <v>100.73349633251834</v>
      </c>
      <c r="E28" s="8">
        <v>36</v>
      </c>
      <c r="F28" s="21">
        <f t="shared" si="1"/>
        <v>2.912621359223301</v>
      </c>
      <c r="G28" s="8">
        <v>1236</v>
      </c>
      <c r="H28" s="8">
        <v>36</v>
      </c>
      <c r="I28" s="12">
        <f t="shared" si="2"/>
        <v>2.912621359223301</v>
      </c>
    </row>
    <row r="29" spans="1:9" ht="10.25" customHeight="1" x14ac:dyDescent="0.15">
      <c r="A29" s="18" t="s">
        <v>35</v>
      </c>
      <c r="B29" s="10">
        <f>SUM(B4:B28)</f>
        <v>29924</v>
      </c>
      <c r="C29" s="10">
        <f>SUM(C4:C28)</f>
        <v>8742</v>
      </c>
      <c r="D29" s="22">
        <f t="shared" si="0"/>
        <v>29.214008822349953</v>
      </c>
      <c r="E29" s="10">
        <f>SUM(E4:E28)</f>
        <v>348</v>
      </c>
      <c r="F29" s="22">
        <f t="shared" si="1"/>
        <v>3.9807824296499659</v>
      </c>
      <c r="G29" s="10">
        <f>SUM(G4:G28)</f>
        <v>8813</v>
      </c>
      <c r="H29" s="10">
        <f>SUM(H4:H28)</f>
        <v>351</v>
      </c>
      <c r="I29" s="22">
        <f t="shared" si="2"/>
        <v>3.9827527516169297</v>
      </c>
    </row>
    <row r="30" spans="1:9" ht="10.25" customHeight="1" x14ac:dyDescent="0.15">
      <c r="B30" s="3"/>
      <c r="C30" s="3"/>
      <c r="D30" s="3"/>
      <c r="E30" s="3"/>
      <c r="F30" s="3"/>
      <c r="G30" s="3"/>
      <c r="H30" s="3"/>
      <c r="I30" s="3"/>
    </row>
    <row r="31" spans="1:9" ht="10.25" customHeight="1" x14ac:dyDescent="0.15">
      <c r="A31" s="7" t="s">
        <v>36</v>
      </c>
      <c r="B31" s="4"/>
      <c r="C31" s="4"/>
      <c r="D31" s="4"/>
      <c r="E31" s="4"/>
      <c r="F31" s="4"/>
      <c r="G31" s="4"/>
      <c r="H31" s="4"/>
      <c r="I31" s="4"/>
    </row>
    <row r="32" spans="1:9" ht="10.25" customHeight="1" x14ac:dyDescent="0.15">
      <c r="B32" s="11"/>
      <c r="C32" s="11"/>
      <c r="E32" s="11"/>
      <c r="G32" s="11"/>
      <c r="H32" s="11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48_AB19_statacontrol2018_anhaenge_tab_kontrollen_auf_gjb_gmf_d"/>
    <f:field ref="objsubject" par="" edit="true" text=""/>
    <f:field ref="objcreatedby" par="" text="Bühlmann, Monique, BLW"/>
    <f:field ref="objcreatedat" par="" text="26.12.2018 11:58:45"/>
    <f:field ref="objchangedby" par="" text="Passaseo, Aurelia, BLW"/>
    <f:field ref="objmodifiedat" par="" text="28.05.2019 09:55:5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48_AB19_statacontrol2018_anhaenge_tab_kontrollen_auf_gjb_gmf_d"/>
    <f:field ref="CHPRECONFIG_1_1001_Objektname" par="" edit="true" text="48_AB19_statacontrol2018_anhaenge_tab_kontrollen_auf_gjb_gmf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Tab48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2017-06-14T05:12:57Z</cp:lastPrinted>
  <dcterms:created xsi:type="dcterms:W3CDTF">2001-04-17T09:20:45Z</dcterms:created>
  <dcterms:modified xsi:type="dcterms:W3CDTF">2020-10-05T09:55:30Z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COO.2101.101.7.1381704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*COO.2101.101.7.1381704*</vt:lpwstr>
  </property>
  <property fmtid="{D5CDD505-2E9C-101B-9397-08002B2CF9AE}" pid="21" name="FSC#COOELAK@1.1001:RefBarCode">
    <vt:lpwstr>*COO.2101.101.7.1381685*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48_AB19_statacontrol2018_anhaenge_tab_kontrollen_auf_gjb_gmf_d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2019-05-28T09:55:55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